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alansas" sheetId="1" r:id="rId1"/>
  </sheets>
  <definedNames>
    <definedName name="adresas">'Balansas'!$T$10</definedName>
    <definedName name="kodas">'Balansas'!$J$10</definedName>
    <definedName name="pavadinimas">'Balansas'!$J$7</definedName>
    <definedName name="vadovas">'Balansas'!$AI$128</definedName>
    <definedName name="vadovopareigos">'Balansas'!$A$128</definedName>
  </definedNames>
  <calcPr fullCalcOnLoad="1"/>
</workbook>
</file>

<file path=xl/sharedStrings.xml><?xml version="1.0" encoding="utf-8"?>
<sst xmlns="http://schemas.openxmlformats.org/spreadsheetml/2006/main" count="142" uniqueCount="96">
  <si>
    <t>PATVIRTINTA</t>
  </si>
  <si>
    <t>m.</t>
  </si>
  <si>
    <t>d.</t>
  </si>
  <si>
    <t>Eil. Nr.</t>
  </si>
  <si>
    <t>Turtas</t>
  </si>
  <si>
    <t>A.</t>
  </si>
  <si>
    <t>Ilgalaikis turtas</t>
  </si>
  <si>
    <t>I.</t>
  </si>
  <si>
    <t>NEMATERIALUSIS TURTAS</t>
  </si>
  <si>
    <t>II.</t>
  </si>
  <si>
    <t>III.</t>
  </si>
  <si>
    <t>MATERIALUSIS TURTAS</t>
  </si>
  <si>
    <t xml:space="preserve">  Žemė</t>
  </si>
  <si>
    <t xml:space="preserve">  Transporto priemonės</t>
  </si>
  <si>
    <t xml:space="preserve">  Nebaigta statyba</t>
  </si>
  <si>
    <t>IV.</t>
  </si>
  <si>
    <t xml:space="preserve">  Pirkėjų įsiskolinimas</t>
  </si>
  <si>
    <t xml:space="preserve">  Kitos gautinos sumos</t>
  </si>
  <si>
    <t>B.</t>
  </si>
  <si>
    <t>Trumpalaikis turtas</t>
  </si>
  <si>
    <t xml:space="preserve">  Atsargos</t>
  </si>
  <si>
    <t xml:space="preserve">  Nebaigtos vykdyti sutartys</t>
  </si>
  <si>
    <t>PER VIENERIUS METUS GAUTINOS SUMOS</t>
  </si>
  <si>
    <t>C.</t>
  </si>
  <si>
    <t>TURTAS IŠ VISO</t>
  </si>
  <si>
    <t>KAPITALAS</t>
  </si>
  <si>
    <t>D.</t>
  </si>
  <si>
    <t>Mokėtinos sumos ir įsipareigojimai</t>
  </si>
  <si>
    <t xml:space="preserve">  Finansinės skolos</t>
  </si>
  <si>
    <t xml:space="preserve">  Ilgalaikių skolų einamųjų metų dalis</t>
  </si>
  <si>
    <t>E.</t>
  </si>
  <si>
    <t>BALANSAS</t>
  </si>
  <si>
    <t xml:space="preserve">  Patentai, licencijos</t>
  </si>
  <si>
    <t xml:space="preserve">  Programinė įranga </t>
  </si>
  <si>
    <t xml:space="preserve">  Kitas nematerialusis turtas</t>
  </si>
  <si>
    <t xml:space="preserve">  Pastatai ir statiniai</t>
  </si>
  <si>
    <t xml:space="preserve">  Mašinos ir įrengimai</t>
  </si>
  <si>
    <t xml:space="preserve">  Kita įranga, prietaisai, įrankiai ir įrenginiai</t>
  </si>
  <si>
    <t xml:space="preserve">  Kitas materialusis turtas </t>
  </si>
  <si>
    <t>ATSARGOS, IŠANKSTINIAI APMOKĖJIMAI IR NEBAIGTOS VYKDYTI SUTARTYS</t>
  </si>
  <si>
    <t>KITAS TRUMPALAIKIS TURTAS</t>
  </si>
  <si>
    <t xml:space="preserve">  Išankstiniai apmokėjimai</t>
  </si>
  <si>
    <t xml:space="preserve">  Trumpalaikės investicijos</t>
  </si>
  <si>
    <t xml:space="preserve">  Terminuoti indėliai</t>
  </si>
  <si>
    <t xml:space="preserve">  Kitas trumpalaikis turtas</t>
  </si>
  <si>
    <t>PINIGAI IR PINIGŲ EKVIVALENTAI</t>
  </si>
  <si>
    <t>NUOSAVAS KAPITALAS IR ĮSIPAREIGOJIMAI</t>
  </si>
  <si>
    <t>Nuosavas Kapitalas</t>
  </si>
  <si>
    <t xml:space="preserve">  Skolos tiekėjams</t>
  </si>
  <si>
    <t xml:space="preserve">  Gauti išankstiniai apmokėjimai</t>
  </si>
  <si>
    <t xml:space="preserve">  Su darbo santykiais susiję įsipareigojimai</t>
  </si>
  <si>
    <t xml:space="preserve">(parašas) </t>
  </si>
  <si>
    <t>(vardas ir pavardė)</t>
  </si>
  <si>
    <t>litais</t>
  </si>
  <si>
    <t>tūkstančiais litų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</si>
  <si>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</si>
  <si>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</si>
  <si>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</si>
  <si>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</si>
  <si>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</si>
  <si>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</si>
  <si>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</si>
  <si>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>FINANSINIS TURTAS</t>
  </si>
  <si>
    <t xml:space="preserve">  Po vienerių metų gautinos sumos</t>
  </si>
  <si>
    <t xml:space="preserve">  Kitas finansinis turtas</t>
  </si>
  <si>
    <t>PERKAINOJIMO REZERVAS</t>
  </si>
  <si>
    <t>KITI REZERVAI</t>
  </si>
  <si>
    <t>VEIKLOS REZULTATAS</t>
  </si>
  <si>
    <t xml:space="preserve">  Ataskaitinių metų veiklos rezultatas</t>
  </si>
  <si>
    <t xml:space="preserve">  Ankstesnių metų veiklos rezultatas</t>
  </si>
  <si>
    <t xml:space="preserve">  Dotacija</t>
  </si>
  <si>
    <t xml:space="preserve">  Tiksliniai įnašai</t>
  </si>
  <si>
    <t xml:space="preserve">  Nario mokesčiai</t>
  </si>
  <si>
    <t xml:space="preserve">  Kitas finansavimas</t>
  </si>
  <si>
    <t>ILGALAIKIAI ĮSIPAREIGOJIMAI</t>
  </si>
  <si>
    <t xml:space="preserve">  Kiti ilgalaikiai įsipareigojimai</t>
  </si>
  <si>
    <t>TRUMPALAIKIAI ĮSIPAREIGOJIMAI</t>
  </si>
  <si>
    <t xml:space="preserve">  Kiti trumpalaikiai įsipareigojimai</t>
  </si>
  <si>
    <t>NUOSAVAS KAPITALAS, FINANSAVIMAS IR ĮSIPAREIGOJIMAI, IŠ VISO:</t>
  </si>
  <si>
    <t xml:space="preserve">  (ūkio subjekto vadovo pareigų pavadinimas)</t>
  </si>
  <si>
    <t>Pelno nesiekiančių ribotos civilinės atsakomybės juridinių
asmenų buhalterinės apskaitos ir finansinės atskaitomybės
sudarymo ir pateikimo taisyklių
2 priedas</t>
  </si>
  <si>
    <t>(kodas, buveinės adresas)</t>
  </si>
  <si>
    <t>PAGAL</t>
  </si>
  <si>
    <t>DUOMENIS</t>
  </si>
  <si>
    <t xml:space="preserve"> </t>
  </si>
  <si>
    <t>Nr.</t>
  </si>
  <si>
    <t>Ataskaitinis laikotarpis</t>
  </si>
  <si>
    <t>Praėjęs ataskaitinis laikotarpis</t>
  </si>
  <si>
    <t>(Litais)</t>
  </si>
  <si>
    <t>Pastabų Nr.</t>
  </si>
  <si>
    <t>FINANSAVIMAS</t>
  </si>
  <si>
    <t>gruodžio mėn.31</t>
  </si>
  <si>
    <t>ASOCIACIJA KOALICIJA GALIU GYVENTI</t>
  </si>
  <si>
    <t>10</t>
  </si>
  <si>
    <t>2011 04 29</t>
  </si>
  <si>
    <t>Žemynos g. 11-72, Vilnius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</si>
</sst>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.##0.00\ &quot;Lt&quot;;[Red]\-#.##0.00\ &quot;Lt&quot;"/>
    <numFmt numFmtId="165" formatCode="0\,00;;\-0\,00;@"/>
    <numFmt numFmtId="166" formatCode="0\,00;\-0\,00;@"/>
    <numFmt numFmtId="167" formatCode="0\,00;\-0\,00;;@"/>
    <numFmt numFmtId="168" formatCode="0.00;\-0.00;;@"/>
    <numFmt numFmtId="169" formatCode="0;\-0;;@"/>
    <numFmt numFmtId="170" formatCode="0;\(0\);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sz val="10"/>
      <color indexed="10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/>
    </border>
    <border>
      <left style="thin"/>
      <right style="medium">
        <color indexed="55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thin"/>
    </border>
    <border>
      <left style="medium">
        <color indexed="55"/>
      </left>
      <right style="thin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 style="thin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thin"/>
      <top style="medium">
        <color indexed="55"/>
      </top>
      <bottom style="medium">
        <color indexed="55"/>
      </bottom>
    </border>
    <border>
      <left style="thin"/>
      <right style="thin"/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170" fontId="1" fillId="0" borderId="10" xfId="0" applyNumberFormat="1" applyFont="1" applyBorder="1" applyAlignment="1" applyProtection="1">
      <alignment horizontal="center" vertical="center"/>
      <protection locked="0"/>
    </xf>
    <xf numFmtId="170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70" fontId="1" fillId="0" borderId="20" xfId="0" applyNumberFormat="1" applyFont="1" applyBorder="1" applyAlignment="1" applyProtection="1">
      <alignment horizontal="center"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21" xfId="0" applyNumberFormat="1" applyFont="1" applyBorder="1" applyAlignment="1" applyProtection="1">
      <alignment horizontal="center"/>
      <protection locked="0"/>
    </xf>
    <xf numFmtId="170" fontId="1" fillId="0" borderId="22" xfId="0" applyNumberFormat="1" applyFont="1" applyBorder="1" applyAlignment="1" applyProtection="1">
      <alignment horizontal="center"/>
      <protection locked="0"/>
    </xf>
    <xf numFmtId="170" fontId="1" fillId="0" borderId="23" xfId="0" applyNumberFormat="1" applyFont="1" applyBorder="1" applyAlignment="1" applyProtection="1">
      <alignment horizontal="center"/>
      <protection locked="0"/>
    </xf>
    <xf numFmtId="170" fontId="3" fillId="0" borderId="20" xfId="0" applyNumberFormat="1" applyFont="1" applyBorder="1" applyAlignment="1" applyProtection="1">
      <alignment horizontal="center"/>
      <protection locked="0"/>
    </xf>
    <xf numFmtId="170" fontId="3" fillId="0" borderId="21" xfId="0" applyNumberFormat="1" applyFont="1" applyBorder="1" applyAlignment="1" applyProtection="1">
      <alignment horizontal="center"/>
      <protection locked="0"/>
    </xf>
    <xf numFmtId="170" fontId="3" fillId="0" borderId="22" xfId="0" applyNumberFormat="1" applyFont="1" applyBorder="1" applyAlignment="1" applyProtection="1">
      <alignment horizontal="center"/>
      <protection locked="0"/>
    </xf>
    <xf numFmtId="170" fontId="3" fillId="0" borderId="23" xfId="0" applyNumberFormat="1" applyFont="1" applyBorder="1" applyAlignment="1" applyProtection="1">
      <alignment horizontal="center"/>
      <protection locked="0"/>
    </xf>
    <xf numFmtId="170" fontId="1" fillId="0" borderId="24" xfId="0" applyNumberFormat="1" applyFont="1" applyBorder="1" applyAlignment="1" applyProtection="1">
      <alignment horizontal="center"/>
      <protection locked="0"/>
    </xf>
    <xf numFmtId="170" fontId="1" fillId="0" borderId="13" xfId="0" applyNumberFormat="1" applyFont="1" applyBorder="1" applyAlignment="1" applyProtection="1">
      <alignment horizontal="center"/>
      <protection locked="0"/>
    </xf>
    <xf numFmtId="170" fontId="1" fillId="0" borderId="25" xfId="0" applyNumberFormat="1" applyFont="1" applyBorder="1" applyAlignment="1" applyProtection="1">
      <alignment horizontal="center"/>
      <protection locked="0"/>
    </xf>
    <xf numFmtId="170" fontId="1" fillId="0" borderId="16" xfId="0" applyNumberFormat="1" applyFont="1" applyBorder="1" applyAlignment="1" applyProtection="1">
      <alignment horizontal="center"/>
      <protection locked="0"/>
    </xf>
    <xf numFmtId="170" fontId="1" fillId="0" borderId="18" xfId="0" applyNumberFormat="1" applyFont="1" applyBorder="1" applyAlignment="1" applyProtection="1">
      <alignment horizontal="center"/>
      <protection locked="0"/>
    </xf>
    <xf numFmtId="170" fontId="1" fillId="0" borderId="17" xfId="0" applyNumberFormat="1" applyFont="1" applyBorder="1" applyAlignment="1" applyProtection="1">
      <alignment horizontal="center"/>
      <protection locked="0"/>
    </xf>
    <xf numFmtId="170" fontId="1" fillId="0" borderId="19" xfId="0" applyNumberFormat="1" applyFont="1" applyBorder="1" applyAlignment="1" applyProtection="1">
      <alignment horizontal="center"/>
      <protection locked="0"/>
    </xf>
    <xf numFmtId="170" fontId="1" fillId="0" borderId="26" xfId="0" applyNumberFormat="1" applyFont="1" applyBorder="1" applyAlignment="1" applyProtection="1">
      <alignment horizontal="center"/>
      <protection locked="0"/>
    </xf>
    <xf numFmtId="170" fontId="3" fillId="0" borderId="16" xfId="0" applyNumberFormat="1" applyFont="1" applyBorder="1" applyAlignment="1" applyProtection="1">
      <alignment horizontal="center"/>
      <protection locked="0"/>
    </xf>
    <xf numFmtId="170" fontId="1" fillId="0" borderId="26" xfId="0" applyNumberFormat="1" applyFont="1" applyBorder="1" applyAlignment="1" applyProtection="1">
      <alignment horizontal="center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170" fontId="1" fillId="0" borderId="24" xfId="0" applyNumberFormat="1" applyFont="1" applyBorder="1" applyAlignment="1" applyProtection="1">
      <alignment horizontal="center" vertical="center"/>
      <protection locked="0"/>
    </xf>
    <xf numFmtId="170" fontId="1" fillId="0" borderId="25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170" fontId="1" fillId="0" borderId="14" xfId="0" applyNumberFormat="1" applyFont="1" applyBorder="1" applyAlignment="1" applyProtection="1">
      <alignment horizontal="center"/>
      <protection locked="0"/>
    </xf>
    <xf numFmtId="170" fontId="3" fillId="0" borderId="18" xfId="0" applyNumberFormat="1" applyFont="1" applyBorder="1" applyAlignment="1" applyProtection="1">
      <alignment horizontal="center"/>
      <protection locked="0"/>
    </xf>
    <xf numFmtId="170" fontId="3" fillId="0" borderId="17" xfId="0" applyNumberFormat="1" applyFont="1" applyBorder="1" applyAlignment="1" applyProtection="1">
      <alignment horizontal="center"/>
      <protection locked="0"/>
    </xf>
    <xf numFmtId="170" fontId="3" fillId="0" borderId="19" xfId="0" applyNumberFormat="1" applyFont="1" applyBorder="1" applyAlignment="1" applyProtection="1">
      <alignment horizontal="center"/>
      <protection locked="0"/>
    </xf>
    <xf numFmtId="170" fontId="3" fillId="0" borderId="0" xfId="0" applyNumberFormat="1" applyFont="1" applyBorder="1" applyAlignment="1" applyProtection="1">
      <alignment horizontal="center"/>
      <protection locked="0"/>
    </xf>
    <xf numFmtId="170" fontId="3" fillId="0" borderId="15" xfId="0" applyNumberFormat="1" applyFont="1" applyBorder="1" applyAlignment="1" applyProtection="1">
      <alignment horizontal="center"/>
      <protection locked="0"/>
    </xf>
    <xf numFmtId="170" fontId="3" fillId="0" borderId="27" xfId="0" applyNumberFormat="1" applyFont="1" applyBorder="1" applyAlignment="1" applyProtection="1">
      <alignment horizontal="center"/>
      <protection locked="0"/>
    </xf>
    <xf numFmtId="170" fontId="3" fillId="0" borderId="13" xfId="0" applyNumberFormat="1" applyFont="1" applyBorder="1" applyAlignment="1" applyProtection="1">
      <alignment horizontal="center"/>
      <protection locked="0"/>
    </xf>
    <xf numFmtId="170" fontId="3" fillId="0" borderId="14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0" fontId="1" fillId="0" borderId="28" xfId="0" applyNumberFormat="1" applyFont="1" applyBorder="1" applyAlignment="1" applyProtection="1">
      <alignment horizontal="center"/>
      <protection locked="0"/>
    </xf>
    <xf numFmtId="170" fontId="3" fillId="0" borderId="29" xfId="0" applyNumberFormat="1" applyFont="1" applyBorder="1" applyAlignment="1" applyProtection="1">
      <alignment horizontal="center" vertical="center" wrapText="1"/>
      <protection locked="0"/>
    </xf>
    <xf numFmtId="170" fontId="3" fillId="0" borderId="30" xfId="0" applyNumberFormat="1" applyFont="1" applyBorder="1" applyAlignment="1" applyProtection="1">
      <alignment horizontal="center" vertical="center" wrapText="1"/>
      <protection locked="0"/>
    </xf>
    <xf numFmtId="170" fontId="3" fillId="0" borderId="31" xfId="0" applyNumberFormat="1" applyFont="1" applyBorder="1" applyAlignment="1" applyProtection="1">
      <alignment horizontal="center" vertical="center" wrapText="1"/>
      <protection locked="0"/>
    </xf>
    <xf numFmtId="170" fontId="3" fillId="0" borderId="3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indent="15"/>
      <protection locked="0"/>
    </xf>
    <xf numFmtId="170" fontId="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70" fontId="3" fillId="0" borderId="33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/>
      <protection locked="0"/>
    </xf>
    <xf numFmtId="49" fontId="4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 horizontal="center"/>
      <protection locked="0"/>
    </xf>
    <xf numFmtId="170" fontId="1" fillId="0" borderId="15" xfId="0" applyNumberFormat="1" applyFont="1" applyBorder="1" applyAlignment="1" applyProtection="1">
      <alignment horizontal="center"/>
      <protection locked="0"/>
    </xf>
    <xf numFmtId="170" fontId="1" fillId="0" borderId="27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70" fontId="3" fillId="0" borderId="34" xfId="0" applyNumberFormat="1" applyFont="1" applyBorder="1" applyAlignment="1" applyProtection="1">
      <alignment horizontal="center" vertical="center"/>
      <protection/>
    </xf>
    <xf numFmtId="170" fontId="3" fillId="0" borderId="35" xfId="0" applyNumberFormat="1" applyFont="1" applyBorder="1" applyAlignment="1" applyProtection="1">
      <alignment horizontal="center" vertical="center"/>
      <protection/>
    </xf>
    <xf numFmtId="170" fontId="1" fillId="0" borderId="1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0" fontId="3" fillId="0" borderId="43" xfId="0" applyNumberFormat="1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170" fontId="3" fillId="0" borderId="33" xfId="0" applyNumberFormat="1" applyFont="1" applyBorder="1" applyAlignment="1" applyProtection="1">
      <alignment horizontal="center" vertical="center"/>
      <protection/>
    </xf>
    <xf numFmtId="170" fontId="3" fillId="0" borderId="34" xfId="0" applyNumberFormat="1" applyFont="1" applyBorder="1" applyAlignment="1" applyProtection="1">
      <alignment horizontal="center" vertical="center"/>
      <protection/>
    </xf>
    <xf numFmtId="170" fontId="3" fillId="0" borderId="35" xfId="0" applyNumberFormat="1" applyFont="1" applyBorder="1" applyAlignment="1" applyProtection="1">
      <alignment horizontal="center" vertical="center"/>
      <protection/>
    </xf>
    <xf numFmtId="170" fontId="1" fillId="0" borderId="14" xfId="0" applyNumberFormat="1" applyFont="1" applyBorder="1" applyAlignment="1" applyProtection="1">
      <alignment horizontal="center"/>
      <protection locked="0"/>
    </xf>
    <xf numFmtId="170" fontId="1" fillId="0" borderId="46" xfId="0" applyNumberFormat="1" applyFont="1" applyBorder="1" applyAlignment="1" applyProtection="1">
      <alignment horizontal="center"/>
      <protection locked="0"/>
    </xf>
    <xf numFmtId="170" fontId="1" fillId="0" borderId="45" xfId="0" applyNumberFormat="1" applyFont="1" applyBorder="1" applyAlignment="1" applyProtection="1">
      <alignment horizontal="center"/>
      <protection locked="0"/>
    </xf>
    <xf numFmtId="170" fontId="1" fillId="0" borderId="47" xfId="0" applyNumberFormat="1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wrapText="1"/>
      <protection locked="0"/>
    </xf>
    <xf numFmtId="0" fontId="4" fillId="0" borderId="2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17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/>
      <protection locked="0"/>
    </xf>
    <xf numFmtId="0" fontId="6" fillId="0" borderId="4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3" fillId="0" borderId="41" xfId="0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170" fontId="3" fillId="0" borderId="33" xfId="0" applyNumberFormat="1" applyFont="1" applyBorder="1" applyAlignment="1" applyProtection="1">
      <alignment horizontal="center"/>
      <protection locked="0"/>
    </xf>
    <xf numFmtId="170" fontId="3" fillId="0" borderId="34" xfId="0" applyNumberFormat="1" applyFont="1" applyBorder="1" applyAlignment="1" applyProtection="1">
      <alignment horizontal="center"/>
      <protection locked="0"/>
    </xf>
    <xf numFmtId="170" fontId="3" fillId="0" borderId="35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70" fontId="1" fillId="0" borderId="13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170" fontId="3" fillId="0" borderId="33" xfId="0" applyNumberFormat="1" applyFont="1" applyBorder="1" applyAlignment="1" applyProtection="1">
      <alignment horizontal="center" vertical="center"/>
      <protection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5"/>
  <sheetViews>
    <sheetView tabSelected="1" zoomScalePageLayoutView="0" workbookViewId="0" topLeftCell="A67">
      <selection activeCell="AG119" sqref="AG119"/>
    </sheetView>
  </sheetViews>
  <sheetFormatPr defaultColWidth="1.7109375" defaultRowHeight="12.75"/>
  <cols>
    <col min="1" max="2" width="1.7109375" style="1" customWidth="1"/>
    <col min="3" max="3" width="2.28125" style="1" customWidth="1"/>
    <col min="4" max="5" width="1.7109375" style="1" customWidth="1"/>
    <col min="6" max="6" width="2.7109375" style="1" customWidth="1"/>
    <col min="7" max="67" width="1.7109375" style="1" customWidth="1"/>
    <col min="68" max="69" width="1.7109375" style="1" hidden="1" customWidth="1"/>
    <col min="70" max="16384" width="1.7109375" style="1" customWidth="1"/>
  </cols>
  <sheetData>
    <row r="1" spans="1:55" ht="15" customHeight="1">
      <c r="A1" s="1" t="s">
        <v>84</v>
      </c>
      <c r="AA1" s="109" t="s">
        <v>80</v>
      </c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</row>
    <row r="2" spans="27:55" ht="15" customHeight="1"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7:55" ht="15" customHeight="1"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</row>
    <row r="4" spans="27:55" ht="15" customHeight="1"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</row>
    <row r="5" spans="31:55" ht="12.75" customHeight="1"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</row>
    <row r="6" spans="43:55" ht="3" customHeight="1"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5" ht="13.5" customHeight="1">
      <c r="A7" s="3"/>
      <c r="B7" s="3"/>
      <c r="C7" s="3"/>
      <c r="D7" s="3"/>
      <c r="E7" s="3"/>
      <c r="F7" s="3"/>
      <c r="G7" s="3"/>
      <c r="H7" s="3"/>
      <c r="I7" s="3"/>
      <c r="J7" s="110" t="s">
        <v>92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</row>
    <row r="8" spans="1:45" ht="13.5" customHeight="1">
      <c r="A8" s="3"/>
      <c r="B8" s="3"/>
      <c r="C8" s="3"/>
      <c r="D8" s="3"/>
      <c r="E8" s="3"/>
      <c r="F8" s="3"/>
      <c r="G8" s="3"/>
      <c r="H8" s="3"/>
      <c r="I8" s="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1:3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45" ht="12.75">
      <c r="A10" s="3"/>
      <c r="B10" s="3"/>
      <c r="C10" s="3"/>
      <c r="D10" s="3"/>
      <c r="E10" s="3"/>
      <c r="F10" s="3"/>
      <c r="G10" s="3"/>
      <c r="H10" s="3"/>
      <c r="I10" s="3"/>
      <c r="J10" s="110">
        <v>300152712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 t="s">
        <v>95</v>
      </c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</row>
    <row r="11" spans="10:45" ht="12.75">
      <c r="J11" s="113" t="s">
        <v>81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</row>
    <row r="12" spans="10:45" ht="3" customHeight="1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0:55" ht="12.75"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114" t="s">
        <v>0</v>
      </c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</row>
    <row r="14" spans="10:69" ht="15.75"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12" t="s">
        <v>31</v>
      </c>
      <c r="W14" s="112"/>
      <c r="X14" s="112"/>
      <c r="Y14" s="112"/>
      <c r="Z14" s="112"/>
      <c r="AA14" s="112"/>
      <c r="AB14" s="112"/>
      <c r="AC14" s="112"/>
      <c r="AD14" s="4"/>
      <c r="AE14" s="4"/>
      <c r="AF14" s="4"/>
      <c r="AG14" s="4"/>
      <c r="AH14" s="4"/>
      <c r="AI14" s="4"/>
      <c r="AJ14" s="4"/>
      <c r="AK14" s="4"/>
      <c r="AL14" s="4"/>
      <c r="AM14" s="116">
        <v>20</v>
      </c>
      <c r="AN14" s="116"/>
      <c r="AO14" s="190"/>
      <c r="AP14" s="190"/>
      <c r="AQ14" s="116" t="s">
        <v>1</v>
      </c>
      <c r="AR14" s="116"/>
      <c r="AS14" s="191"/>
      <c r="AT14" s="191"/>
      <c r="AU14" s="191"/>
      <c r="AV14" s="191"/>
      <c r="AW14" s="191"/>
      <c r="AX14" s="191"/>
      <c r="AY14" s="191"/>
      <c r="AZ14" s="191"/>
      <c r="BA14" s="191"/>
      <c r="BB14" s="192" t="s">
        <v>2</v>
      </c>
      <c r="BC14" s="192"/>
      <c r="BQ14" s="1" t="s">
        <v>53</v>
      </c>
    </row>
    <row r="15" spans="10:69" ht="12.75"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/>
      <c r="AX15" s="6"/>
      <c r="AY15" s="6"/>
      <c r="AZ15" s="6"/>
      <c r="BA15" s="6"/>
      <c r="BB15" s="6"/>
      <c r="BC15" s="6"/>
      <c r="BQ15" s="1" t="s">
        <v>54</v>
      </c>
    </row>
    <row r="16" spans="10:55" ht="3" customHeight="1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/>
      <c r="AN16" s="5"/>
      <c r="AO16" s="5"/>
      <c r="AP16" s="5"/>
      <c r="AQ16" s="5"/>
      <c r="AR16" s="5"/>
      <c r="AS16" s="5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3:44" s="61" customFormat="1" ht="15">
      <c r="M17" s="111" t="s">
        <v>82</v>
      </c>
      <c r="N17" s="111"/>
      <c r="O17" s="111"/>
      <c r="P17" s="111"/>
      <c r="Q17" s="111"/>
      <c r="R17" s="111"/>
      <c r="S17" s="111"/>
      <c r="T17" s="115">
        <v>20</v>
      </c>
      <c r="U17" s="115"/>
      <c r="V17" s="194" t="s">
        <v>93</v>
      </c>
      <c r="W17" s="194"/>
      <c r="X17" s="115" t="s">
        <v>1</v>
      </c>
      <c r="Y17" s="115"/>
      <c r="Z17" s="195" t="s">
        <v>91</v>
      </c>
      <c r="AA17" s="195"/>
      <c r="AB17" s="195"/>
      <c r="AC17" s="195"/>
      <c r="AD17" s="195"/>
      <c r="AE17" s="195"/>
      <c r="AF17" s="195"/>
      <c r="AG17" s="195"/>
      <c r="AH17" s="115" t="s">
        <v>2</v>
      </c>
      <c r="AI17" s="115"/>
      <c r="AJ17" s="111" t="s">
        <v>83</v>
      </c>
      <c r="AK17" s="111"/>
      <c r="AL17" s="111"/>
      <c r="AM17" s="111"/>
      <c r="AN17" s="111"/>
      <c r="AO17" s="111"/>
      <c r="AP17" s="111"/>
      <c r="AQ17" s="111"/>
      <c r="AR17" s="111"/>
    </row>
    <row r="18" spans="13:44" s="61" customFormat="1" ht="3" customHeight="1">
      <c r="M18" s="63"/>
      <c r="N18" s="63"/>
      <c r="O18" s="63"/>
      <c r="P18" s="63"/>
      <c r="Q18" s="63"/>
      <c r="R18" s="63"/>
      <c r="S18" s="63"/>
      <c r="T18" s="62"/>
      <c r="U18" s="62"/>
      <c r="V18" s="68"/>
      <c r="W18" s="68"/>
      <c r="X18" s="62"/>
      <c r="Y18" s="62"/>
      <c r="Z18" s="69"/>
      <c r="AA18" s="69"/>
      <c r="AB18" s="69"/>
      <c r="AC18" s="69"/>
      <c r="AD18" s="69"/>
      <c r="AE18" s="69"/>
      <c r="AF18" s="69"/>
      <c r="AG18" s="69"/>
      <c r="AH18" s="62"/>
      <c r="AI18" s="62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18:44" s="61" customFormat="1" ht="15">
      <c r="R19" s="195" t="s">
        <v>94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15" t="s">
        <v>85</v>
      </c>
      <c r="AD19" s="115"/>
      <c r="AE19" s="115"/>
      <c r="AF19" s="195">
        <v>1</v>
      </c>
      <c r="AG19" s="195"/>
      <c r="AH19" s="195"/>
      <c r="AI19" s="195"/>
      <c r="AJ19" s="195"/>
      <c r="AK19" s="63"/>
      <c r="AL19" s="63"/>
      <c r="AM19" s="63"/>
      <c r="AN19" s="63"/>
      <c r="AO19" s="63"/>
      <c r="AP19" s="63"/>
      <c r="AQ19" s="63"/>
      <c r="AR19" s="63"/>
    </row>
    <row r="20" spans="18:44" s="70" customFormat="1" ht="11.25">
      <c r="R20" s="204" t="s">
        <v>84</v>
      </c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71"/>
      <c r="AD20" s="71"/>
      <c r="AE20" s="72"/>
      <c r="AF20" s="72"/>
      <c r="AG20" s="72"/>
      <c r="AH20" s="72"/>
      <c r="AI20" s="72"/>
      <c r="AJ20" s="72"/>
      <c r="AK20" s="71"/>
      <c r="AL20" s="71"/>
      <c r="AM20" s="71"/>
      <c r="AN20" s="71"/>
      <c r="AO20" s="71"/>
      <c r="AP20" s="71"/>
      <c r="AQ20" s="71"/>
      <c r="AR20" s="71"/>
    </row>
    <row r="21" spans="20:35" ht="3" customHeight="1">
      <c r="T21" s="7"/>
      <c r="U21" s="7"/>
      <c r="V21" s="8"/>
      <c r="W21" s="8"/>
      <c r="X21" s="7"/>
      <c r="Y21" s="7"/>
      <c r="Z21" s="4"/>
      <c r="AA21" s="4"/>
      <c r="AB21" s="4"/>
      <c r="AC21" s="4"/>
      <c r="AD21" s="4"/>
      <c r="AE21" s="4"/>
      <c r="AF21" s="4"/>
      <c r="AG21" s="4"/>
      <c r="AH21" s="7"/>
      <c r="AI21" s="7"/>
    </row>
    <row r="22" spans="1:55" s="67" customFormat="1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</row>
    <row r="23" spans="46:53" ht="12.75">
      <c r="AT23" s="203" t="s">
        <v>88</v>
      </c>
      <c r="AU23" s="203"/>
      <c r="AV23" s="203"/>
      <c r="AW23" s="203"/>
      <c r="AX23" s="203"/>
      <c r="AY23" s="203"/>
      <c r="AZ23" s="203"/>
      <c r="BA23" s="203"/>
    </row>
    <row r="24" spans="1:55" ht="43.5" customHeight="1" thickBot="1">
      <c r="A24" s="175" t="s">
        <v>3</v>
      </c>
      <c r="B24" s="176"/>
      <c r="C24" s="177"/>
      <c r="D24" s="175" t="s">
        <v>4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7"/>
      <c r="AA24" s="181" t="s">
        <v>89</v>
      </c>
      <c r="AB24" s="182"/>
      <c r="AC24" s="182"/>
      <c r="AD24" s="182"/>
      <c r="AE24" s="183"/>
      <c r="AF24" s="175" t="s">
        <v>86</v>
      </c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7"/>
      <c r="AR24" s="199" t="s">
        <v>87</v>
      </c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1"/>
    </row>
    <row r="25" spans="1:55" ht="3" customHeight="1" thickBot="1">
      <c r="A25" s="125" t="s">
        <v>5</v>
      </c>
      <c r="B25" s="126"/>
      <c r="C25" s="167"/>
      <c r="D25" s="125" t="s">
        <v>6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69"/>
      <c r="AB25" s="170"/>
      <c r="AC25" s="170"/>
      <c r="AD25" s="170"/>
      <c r="AE25" s="170"/>
      <c r="AF25" s="38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0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97"/>
    </row>
    <row r="26" spans="1:55" s="19" customFormat="1" ht="15.75" customHeight="1" thickBot="1">
      <c r="A26" s="127"/>
      <c r="B26" s="128"/>
      <c r="C26" s="168"/>
      <c r="D26" s="127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71"/>
      <c r="AB26" s="172"/>
      <c r="AC26" s="172"/>
      <c r="AD26" s="172"/>
      <c r="AE26" s="172"/>
      <c r="AF26" s="15"/>
      <c r="AG26" s="73">
        <f>SUM(AG28,AG35,AG50)</f>
        <v>31169.59</v>
      </c>
      <c r="AH26" s="74"/>
      <c r="AI26" s="74"/>
      <c r="AJ26" s="74"/>
      <c r="AK26" s="74"/>
      <c r="AL26" s="74"/>
      <c r="AM26" s="74"/>
      <c r="AN26" s="74"/>
      <c r="AO26" s="74"/>
      <c r="AP26" s="75"/>
      <c r="AQ26" s="16"/>
      <c r="AR26" s="17"/>
      <c r="AS26" s="73">
        <f>SUM(AS28,AS35,AS50)</f>
        <v>38955.47</v>
      </c>
      <c r="AT26" s="74"/>
      <c r="AU26" s="74"/>
      <c r="AV26" s="74"/>
      <c r="AW26" s="74"/>
      <c r="AX26" s="74"/>
      <c r="AY26" s="74"/>
      <c r="AZ26" s="74"/>
      <c r="BA26" s="74"/>
      <c r="BB26" s="75"/>
      <c r="BC26" s="198"/>
    </row>
    <row r="27" spans="1:55" ht="3" customHeight="1" thickBo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3"/>
      <c r="AA27" s="160"/>
      <c r="AB27" s="132"/>
      <c r="AC27" s="132"/>
      <c r="AD27" s="132"/>
      <c r="AE27" s="132"/>
      <c r="AF27" s="20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2"/>
      <c r="AR27" s="2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4"/>
    </row>
    <row r="28" spans="1:55" s="19" customFormat="1" ht="15" customHeight="1" thickBot="1">
      <c r="A28" s="82" t="s">
        <v>7</v>
      </c>
      <c r="B28" s="83"/>
      <c r="C28" s="84"/>
      <c r="D28" s="85" t="s">
        <v>8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202"/>
      <c r="AA28" s="87"/>
      <c r="AB28" s="86"/>
      <c r="AC28" s="86"/>
      <c r="AD28" s="86"/>
      <c r="AE28" s="205"/>
      <c r="AF28" s="25"/>
      <c r="AG28" s="73">
        <f>SUM(AG29,AG31,AG33)</f>
        <v>0</v>
      </c>
      <c r="AH28" s="74"/>
      <c r="AI28" s="74"/>
      <c r="AJ28" s="74"/>
      <c r="AK28" s="74"/>
      <c r="AL28" s="74"/>
      <c r="AM28" s="74"/>
      <c r="AN28" s="74"/>
      <c r="AO28" s="74"/>
      <c r="AP28" s="75"/>
      <c r="AQ28" s="26"/>
      <c r="AR28" s="27"/>
      <c r="AS28" s="73">
        <f>SUM(AS29,AS31,AS33)</f>
        <v>0</v>
      </c>
      <c r="AT28" s="74"/>
      <c r="AU28" s="74"/>
      <c r="AV28" s="74"/>
      <c r="AW28" s="74"/>
      <c r="AX28" s="74"/>
      <c r="AY28" s="74"/>
      <c r="AZ28" s="74"/>
      <c r="BA28" s="74"/>
      <c r="BB28" s="75"/>
      <c r="BC28" s="28"/>
    </row>
    <row r="29" spans="1:55" ht="12" customHeight="1">
      <c r="A29" s="76" t="s">
        <v>55</v>
      </c>
      <c r="B29" s="77"/>
      <c r="C29" s="78"/>
      <c r="D29" s="91" t="s">
        <v>32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5"/>
      <c r="AB29" s="92"/>
      <c r="AC29" s="92"/>
      <c r="AD29" s="92"/>
      <c r="AE29" s="92"/>
      <c r="AF29" s="14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29"/>
      <c r="AR29" s="30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31"/>
    </row>
    <row r="30" spans="1:55" ht="3" customHeight="1">
      <c r="A30" s="79"/>
      <c r="B30" s="80"/>
      <c r="C30" s="81"/>
      <c r="D30" s="93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6"/>
      <c r="AB30" s="94"/>
      <c r="AC30" s="94"/>
      <c r="AD30" s="94"/>
      <c r="AE30" s="94"/>
      <c r="AF30" s="32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5"/>
    </row>
    <row r="31" spans="1:55" ht="12" customHeight="1">
      <c r="A31" s="76" t="s">
        <v>56</v>
      </c>
      <c r="B31" s="77"/>
      <c r="C31" s="78"/>
      <c r="D31" s="91" t="s">
        <v>33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5"/>
      <c r="AB31" s="92"/>
      <c r="AC31" s="92"/>
      <c r="AD31" s="92"/>
      <c r="AE31" s="117"/>
      <c r="AF31" s="14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29"/>
      <c r="AR31" s="30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31"/>
    </row>
    <row r="32" spans="1:55" ht="3" customHeight="1">
      <c r="A32" s="79"/>
      <c r="B32" s="80"/>
      <c r="C32" s="81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6"/>
      <c r="AB32" s="94"/>
      <c r="AC32" s="94"/>
      <c r="AD32" s="94"/>
      <c r="AE32" s="118"/>
      <c r="AF32" s="32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34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5"/>
    </row>
    <row r="33" spans="1:55" ht="12" customHeight="1">
      <c r="A33" s="76" t="s">
        <v>57</v>
      </c>
      <c r="B33" s="77"/>
      <c r="C33" s="78"/>
      <c r="D33" s="91" t="s">
        <v>34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5"/>
      <c r="AB33" s="92"/>
      <c r="AC33" s="92"/>
      <c r="AD33" s="92"/>
      <c r="AE33" s="117"/>
      <c r="AF33" s="36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29"/>
      <c r="AR33" s="30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31"/>
    </row>
    <row r="34" spans="1:55" ht="3" customHeight="1" thickBot="1">
      <c r="A34" s="79"/>
      <c r="B34" s="80"/>
      <c r="C34" s="81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6"/>
      <c r="AB34" s="94"/>
      <c r="AC34" s="94"/>
      <c r="AD34" s="94"/>
      <c r="AE34" s="118"/>
      <c r="AF34" s="32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34"/>
      <c r="AR34" s="33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35"/>
    </row>
    <row r="35" spans="1:55" s="19" customFormat="1" ht="15" customHeight="1" thickBot="1">
      <c r="A35" s="82" t="s">
        <v>9</v>
      </c>
      <c r="B35" s="83"/>
      <c r="C35" s="84"/>
      <c r="D35" s="85" t="s">
        <v>11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7"/>
      <c r="AB35" s="86"/>
      <c r="AC35" s="86"/>
      <c r="AD35" s="86"/>
      <c r="AE35" s="86"/>
      <c r="AF35" s="37"/>
      <c r="AG35" s="73">
        <f>SUM(AG36,AG38,AG40,AG42,AG44,AG46,AG48)</f>
        <v>31169.59</v>
      </c>
      <c r="AH35" s="74"/>
      <c r="AI35" s="74"/>
      <c r="AJ35" s="74"/>
      <c r="AK35" s="74"/>
      <c r="AL35" s="74"/>
      <c r="AM35" s="74"/>
      <c r="AN35" s="74"/>
      <c r="AO35" s="74"/>
      <c r="AP35" s="75"/>
      <c r="AQ35" s="26"/>
      <c r="AR35" s="27"/>
      <c r="AS35" s="73">
        <f>SUM(AS36,AS38,AS40,AS42,AS44,AS46,AS48)</f>
        <v>38955.47</v>
      </c>
      <c r="AT35" s="74"/>
      <c r="AU35" s="74"/>
      <c r="AV35" s="74"/>
      <c r="AW35" s="74"/>
      <c r="AX35" s="74"/>
      <c r="AY35" s="74"/>
      <c r="AZ35" s="74"/>
      <c r="BA35" s="74"/>
      <c r="BB35" s="75"/>
      <c r="BC35" s="28"/>
    </row>
    <row r="36" spans="1:55" ht="12" customHeight="1">
      <c r="A36" s="76" t="s">
        <v>55</v>
      </c>
      <c r="B36" s="77"/>
      <c r="C36" s="78"/>
      <c r="D36" s="91" t="s">
        <v>12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5"/>
      <c r="AB36" s="92"/>
      <c r="AC36" s="92"/>
      <c r="AD36" s="92"/>
      <c r="AE36" s="92"/>
      <c r="AF36" s="14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29"/>
      <c r="AR36" s="30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31"/>
    </row>
    <row r="37" spans="1:55" ht="3" customHeight="1">
      <c r="A37" s="79"/>
      <c r="B37" s="80"/>
      <c r="C37" s="81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6"/>
      <c r="AB37" s="94"/>
      <c r="AC37" s="94"/>
      <c r="AD37" s="94"/>
      <c r="AE37" s="94"/>
      <c r="AF37" s="3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5"/>
    </row>
    <row r="38" spans="1:55" ht="12" customHeight="1">
      <c r="A38" s="76" t="s">
        <v>56</v>
      </c>
      <c r="B38" s="77"/>
      <c r="C38" s="78"/>
      <c r="D38" s="91" t="s">
        <v>35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5"/>
      <c r="AB38" s="92"/>
      <c r="AC38" s="92"/>
      <c r="AD38" s="92"/>
      <c r="AE38" s="92"/>
      <c r="AF38" s="36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29"/>
      <c r="AR38" s="30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31"/>
    </row>
    <row r="39" spans="1:55" ht="3" customHeight="1">
      <c r="A39" s="79"/>
      <c r="B39" s="80"/>
      <c r="C39" s="81"/>
      <c r="D39" s="93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6"/>
      <c r="AB39" s="94"/>
      <c r="AC39" s="94"/>
      <c r="AD39" s="94"/>
      <c r="AE39" s="94"/>
      <c r="AF39" s="32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4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5"/>
    </row>
    <row r="40" spans="1:55" ht="12" customHeight="1">
      <c r="A40" s="76" t="s">
        <v>57</v>
      </c>
      <c r="B40" s="77"/>
      <c r="C40" s="78"/>
      <c r="D40" s="91" t="s">
        <v>36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5"/>
      <c r="AB40" s="92"/>
      <c r="AC40" s="92"/>
      <c r="AD40" s="92"/>
      <c r="AE40" s="92"/>
      <c r="AF40" s="36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29"/>
      <c r="AR40" s="30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31"/>
    </row>
    <row r="41" spans="1:55" ht="3" customHeight="1">
      <c r="A41" s="79"/>
      <c r="B41" s="80"/>
      <c r="C41" s="81"/>
      <c r="D41" s="93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6"/>
      <c r="AB41" s="94"/>
      <c r="AC41" s="94"/>
      <c r="AD41" s="94"/>
      <c r="AE41" s="94"/>
      <c r="AF41" s="32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5"/>
    </row>
    <row r="42" spans="1:55" ht="12" customHeight="1">
      <c r="A42" s="76" t="s">
        <v>58</v>
      </c>
      <c r="B42" s="77"/>
      <c r="C42" s="78"/>
      <c r="D42" s="91" t="s">
        <v>13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5"/>
      <c r="AB42" s="92"/>
      <c r="AC42" s="92"/>
      <c r="AD42" s="92"/>
      <c r="AE42" s="92"/>
      <c r="AF42" s="36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29"/>
      <c r="AR42" s="30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31"/>
    </row>
    <row r="43" spans="1:55" ht="3" customHeight="1">
      <c r="A43" s="79"/>
      <c r="B43" s="80"/>
      <c r="C43" s="81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6"/>
      <c r="AB43" s="94"/>
      <c r="AC43" s="94"/>
      <c r="AD43" s="94"/>
      <c r="AE43" s="94"/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5"/>
    </row>
    <row r="44" spans="1:55" ht="12" customHeight="1">
      <c r="A44" s="76" t="s">
        <v>59</v>
      </c>
      <c r="B44" s="77"/>
      <c r="C44" s="78"/>
      <c r="D44" s="91" t="s">
        <v>37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5"/>
      <c r="AB44" s="92"/>
      <c r="AC44" s="92"/>
      <c r="AD44" s="92"/>
      <c r="AE44" s="92"/>
      <c r="AF44" s="36"/>
      <c r="AG44" s="88">
        <v>31169.59</v>
      </c>
      <c r="AH44" s="88"/>
      <c r="AI44" s="88"/>
      <c r="AJ44" s="88"/>
      <c r="AK44" s="88"/>
      <c r="AL44" s="88"/>
      <c r="AM44" s="88"/>
      <c r="AN44" s="88"/>
      <c r="AO44" s="88"/>
      <c r="AP44" s="88"/>
      <c r="AQ44" s="29"/>
      <c r="AR44" s="30"/>
      <c r="AS44" s="88">
        <v>38955.47</v>
      </c>
      <c r="AT44" s="88"/>
      <c r="AU44" s="88"/>
      <c r="AV44" s="88"/>
      <c r="AW44" s="88"/>
      <c r="AX44" s="88"/>
      <c r="AY44" s="88"/>
      <c r="AZ44" s="88"/>
      <c r="BA44" s="88"/>
      <c r="BB44" s="88"/>
      <c r="BC44" s="31"/>
    </row>
    <row r="45" spans="1:55" ht="3" customHeight="1">
      <c r="A45" s="79"/>
      <c r="B45" s="80"/>
      <c r="C45" s="81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6"/>
      <c r="AB45" s="94"/>
      <c r="AC45" s="94"/>
      <c r="AD45" s="94"/>
      <c r="AE45" s="94"/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4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5"/>
    </row>
    <row r="46" spans="1:55" ht="12" customHeight="1">
      <c r="A46" s="76" t="s">
        <v>60</v>
      </c>
      <c r="B46" s="77"/>
      <c r="C46" s="78"/>
      <c r="D46" s="91" t="s">
        <v>14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5"/>
      <c r="AB46" s="92"/>
      <c r="AC46" s="92"/>
      <c r="AD46" s="92"/>
      <c r="AE46" s="92"/>
      <c r="AF46" s="36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29"/>
      <c r="AR46" s="30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31"/>
    </row>
    <row r="47" spans="1:55" ht="3" customHeight="1">
      <c r="A47" s="79"/>
      <c r="B47" s="80"/>
      <c r="C47" s="8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6"/>
      <c r="AB47" s="94"/>
      <c r="AC47" s="94"/>
      <c r="AD47" s="94"/>
      <c r="AE47" s="94"/>
      <c r="AF47" s="32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4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5"/>
    </row>
    <row r="48" spans="1:55" ht="12" customHeight="1">
      <c r="A48" s="76" t="s">
        <v>61</v>
      </c>
      <c r="B48" s="77"/>
      <c r="C48" s="78"/>
      <c r="D48" s="91" t="s">
        <v>38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5"/>
      <c r="AB48" s="92"/>
      <c r="AC48" s="92"/>
      <c r="AD48" s="92"/>
      <c r="AE48" s="92"/>
      <c r="AF48" s="36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29"/>
      <c r="AR48" s="30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31"/>
    </row>
    <row r="49" spans="1:55" ht="3" customHeight="1" thickBot="1">
      <c r="A49" s="79"/>
      <c r="B49" s="80"/>
      <c r="C49" s="81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6"/>
      <c r="AB49" s="94"/>
      <c r="AC49" s="94"/>
      <c r="AD49" s="94"/>
      <c r="AE49" s="94"/>
      <c r="AF49" s="32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34"/>
      <c r="AR49" s="33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35"/>
    </row>
    <row r="50" spans="1:55" s="19" customFormat="1" ht="15" customHeight="1" thickBot="1">
      <c r="A50" s="82" t="s">
        <v>10</v>
      </c>
      <c r="B50" s="83"/>
      <c r="C50" s="84"/>
      <c r="D50" s="85" t="s">
        <v>62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7"/>
      <c r="AB50" s="86"/>
      <c r="AC50" s="86"/>
      <c r="AD50" s="86"/>
      <c r="AE50" s="86"/>
      <c r="AF50" s="25"/>
      <c r="AG50" s="73">
        <f>SUM(AG51,AG53)</f>
        <v>0</v>
      </c>
      <c r="AH50" s="74"/>
      <c r="AI50" s="74"/>
      <c r="AJ50" s="74"/>
      <c r="AK50" s="74"/>
      <c r="AL50" s="74"/>
      <c r="AM50" s="74"/>
      <c r="AN50" s="74"/>
      <c r="AO50" s="74"/>
      <c r="AP50" s="75"/>
      <c r="AQ50" s="26"/>
      <c r="AR50" s="27"/>
      <c r="AS50" s="73">
        <f>SUM(AS51,AS53)</f>
        <v>0</v>
      </c>
      <c r="AT50" s="74"/>
      <c r="AU50" s="74"/>
      <c r="AV50" s="74"/>
      <c r="AW50" s="74"/>
      <c r="AX50" s="74"/>
      <c r="AY50" s="74"/>
      <c r="AZ50" s="74"/>
      <c r="BA50" s="74"/>
      <c r="BB50" s="75"/>
      <c r="BC50" s="28"/>
    </row>
    <row r="51" spans="1:55" ht="12" customHeight="1">
      <c r="A51" s="76" t="s">
        <v>55</v>
      </c>
      <c r="B51" s="77"/>
      <c r="C51" s="78"/>
      <c r="D51" s="91" t="s">
        <v>63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5"/>
      <c r="AB51" s="92"/>
      <c r="AC51" s="92"/>
      <c r="AD51" s="92"/>
      <c r="AE51" s="92"/>
      <c r="AF51" s="14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29"/>
      <c r="AR51" s="30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31"/>
    </row>
    <row r="52" spans="1:55" ht="3" customHeight="1">
      <c r="A52" s="79"/>
      <c r="B52" s="80"/>
      <c r="C52" s="81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6"/>
      <c r="AB52" s="94"/>
      <c r="AC52" s="94"/>
      <c r="AD52" s="94"/>
      <c r="AE52" s="94"/>
      <c r="AF52" s="32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4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5"/>
    </row>
    <row r="53" spans="1:55" ht="12" customHeight="1">
      <c r="A53" s="76" t="s">
        <v>56</v>
      </c>
      <c r="B53" s="77"/>
      <c r="C53" s="78"/>
      <c r="D53" s="91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5"/>
      <c r="AB53" s="92"/>
      <c r="AC53" s="92"/>
      <c r="AD53" s="92"/>
      <c r="AE53" s="92"/>
      <c r="AF53" s="14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29"/>
      <c r="AR53" s="30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31"/>
    </row>
    <row r="54" spans="1:55" ht="3" customHeight="1">
      <c r="A54" s="79"/>
      <c r="B54" s="80"/>
      <c r="C54" s="81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6"/>
      <c r="AB54" s="94"/>
      <c r="AC54" s="94"/>
      <c r="AD54" s="94"/>
      <c r="AE54" s="94"/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4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5"/>
    </row>
    <row r="55" spans="1:55" ht="3" customHeight="1" thickBot="1">
      <c r="A55" s="125" t="s">
        <v>18</v>
      </c>
      <c r="B55" s="126"/>
      <c r="C55" s="167"/>
      <c r="D55" s="125" t="s">
        <v>19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84"/>
      <c r="AB55" s="179"/>
      <c r="AC55" s="179"/>
      <c r="AD55" s="179"/>
      <c r="AE55" s="179"/>
      <c r="AF55" s="38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0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41"/>
    </row>
    <row r="56" spans="1:55" ht="15.75" customHeight="1" thickBot="1">
      <c r="A56" s="127"/>
      <c r="B56" s="128"/>
      <c r="C56" s="168"/>
      <c r="D56" s="127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71"/>
      <c r="AB56" s="172"/>
      <c r="AC56" s="172"/>
      <c r="AD56" s="172"/>
      <c r="AE56" s="172"/>
      <c r="AF56" s="15"/>
      <c r="AG56" s="73">
        <f>SUM(AG58,AG65,AG70,AG77)</f>
        <v>421440.24</v>
      </c>
      <c r="AH56" s="74"/>
      <c r="AI56" s="74"/>
      <c r="AJ56" s="74"/>
      <c r="AK56" s="74"/>
      <c r="AL56" s="74"/>
      <c r="AM56" s="74"/>
      <c r="AN56" s="74"/>
      <c r="AO56" s="74"/>
      <c r="AP56" s="75"/>
      <c r="AQ56" s="16"/>
      <c r="AR56" s="17"/>
      <c r="AS56" s="73">
        <f>SUM(AS58,AS65,AS70,AS77)</f>
        <v>450235.07</v>
      </c>
      <c r="AT56" s="74"/>
      <c r="AU56" s="74"/>
      <c r="AV56" s="74"/>
      <c r="AW56" s="74"/>
      <c r="AX56" s="74"/>
      <c r="AY56" s="74"/>
      <c r="AZ56" s="74"/>
      <c r="BA56" s="74"/>
      <c r="BB56" s="75"/>
      <c r="BC56" s="18"/>
    </row>
    <row r="57" spans="1:55" ht="3" customHeight="1" thickBo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3"/>
      <c r="AA57" s="160"/>
      <c r="AB57" s="132"/>
      <c r="AC57" s="132"/>
      <c r="AD57" s="132"/>
      <c r="AE57" s="132"/>
      <c r="AF57" s="20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2"/>
      <c r="AR57" s="23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4"/>
    </row>
    <row r="58" spans="1:55" ht="30" customHeight="1" thickBot="1">
      <c r="A58" s="185" t="s">
        <v>7</v>
      </c>
      <c r="B58" s="186"/>
      <c r="C58" s="187"/>
      <c r="D58" s="188" t="s">
        <v>39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61"/>
      <c r="AB58" s="162"/>
      <c r="AC58" s="162"/>
      <c r="AD58" s="162"/>
      <c r="AE58" s="162"/>
      <c r="AF58" s="25"/>
      <c r="AG58" s="196">
        <f>SUM(AG59,AG61,AG63)</f>
        <v>11500</v>
      </c>
      <c r="AH58" s="106"/>
      <c r="AI58" s="106"/>
      <c r="AJ58" s="106"/>
      <c r="AK58" s="106"/>
      <c r="AL58" s="106"/>
      <c r="AM58" s="106"/>
      <c r="AN58" s="106"/>
      <c r="AO58" s="106"/>
      <c r="AP58" s="107"/>
      <c r="AQ58" s="26"/>
      <c r="AR58" s="27"/>
      <c r="AS58" s="196">
        <f>SUM(AS59,AS61,AS63)</f>
        <v>11500</v>
      </c>
      <c r="AT58" s="106"/>
      <c r="AU58" s="106"/>
      <c r="AV58" s="106"/>
      <c r="AW58" s="106"/>
      <c r="AX58" s="106"/>
      <c r="AY58" s="106"/>
      <c r="AZ58" s="106"/>
      <c r="BA58" s="106"/>
      <c r="BB58" s="107"/>
      <c r="BC58" s="28"/>
    </row>
    <row r="59" spans="1:55" ht="12" customHeight="1">
      <c r="A59" s="76" t="s">
        <v>55</v>
      </c>
      <c r="B59" s="77"/>
      <c r="C59" s="78"/>
      <c r="D59" s="91" t="s">
        <v>20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5"/>
      <c r="AB59" s="92"/>
      <c r="AC59" s="92"/>
      <c r="AD59" s="92"/>
      <c r="AE59" s="92"/>
      <c r="AF59" s="14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42"/>
      <c r="AR59" s="30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31"/>
    </row>
    <row r="60" spans="1:55" ht="3" customHeight="1">
      <c r="A60" s="79"/>
      <c r="B60" s="80"/>
      <c r="C60" s="81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129"/>
      <c r="AB60" s="130"/>
      <c r="AC60" s="130"/>
      <c r="AD60" s="130"/>
      <c r="AE60" s="130"/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4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5"/>
    </row>
    <row r="61" spans="1:55" ht="12" customHeight="1">
      <c r="A61" s="76" t="s">
        <v>56</v>
      </c>
      <c r="B61" s="77"/>
      <c r="C61" s="78"/>
      <c r="D61" s="91" t="s">
        <v>41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5"/>
      <c r="AB61" s="92"/>
      <c r="AC61" s="92"/>
      <c r="AD61" s="92"/>
      <c r="AE61" s="92"/>
      <c r="AF61" s="36"/>
      <c r="AG61" s="88">
        <v>11500</v>
      </c>
      <c r="AH61" s="88"/>
      <c r="AI61" s="88"/>
      <c r="AJ61" s="88"/>
      <c r="AK61" s="88"/>
      <c r="AL61" s="88"/>
      <c r="AM61" s="88"/>
      <c r="AN61" s="88"/>
      <c r="AO61" s="88"/>
      <c r="AP61" s="88"/>
      <c r="AQ61" s="42"/>
      <c r="AR61" s="21"/>
      <c r="AS61" s="88">
        <v>11500</v>
      </c>
      <c r="AT61" s="88"/>
      <c r="AU61" s="88"/>
      <c r="AV61" s="88"/>
      <c r="AW61" s="88"/>
      <c r="AX61" s="88"/>
      <c r="AY61" s="88"/>
      <c r="AZ61" s="88"/>
      <c r="BA61" s="88"/>
      <c r="BB61" s="88"/>
      <c r="BC61" s="43"/>
    </row>
    <row r="62" spans="1:55" ht="3" customHeight="1">
      <c r="A62" s="79"/>
      <c r="B62" s="80"/>
      <c r="C62" s="81"/>
      <c r="D62" s="93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6"/>
      <c r="AB62" s="94"/>
      <c r="AC62" s="94"/>
      <c r="AD62" s="94"/>
      <c r="AE62" s="94"/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4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5"/>
    </row>
    <row r="63" spans="1:55" ht="12" customHeight="1">
      <c r="A63" s="76" t="s">
        <v>57</v>
      </c>
      <c r="B63" s="77"/>
      <c r="C63" s="78"/>
      <c r="D63" s="91" t="s">
        <v>21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5"/>
      <c r="AB63" s="92"/>
      <c r="AC63" s="92"/>
      <c r="AD63" s="92"/>
      <c r="AE63" s="92"/>
      <c r="AF63" s="36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42"/>
      <c r="AR63" s="21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43"/>
    </row>
    <row r="64" spans="1:55" ht="3" customHeight="1" thickBot="1">
      <c r="A64" s="79"/>
      <c r="B64" s="80"/>
      <c r="C64" s="81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6"/>
      <c r="AB64" s="94"/>
      <c r="AC64" s="94"/>
      <c r="AD64" s="94"/>
      <c r="AE64" s="94"/>
      <c r="AF64" s="3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5"/>
      <c r="AR64" s="44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6"/>
    </row>
    <row r="65" spans="1:55" s="19" customFormat="1" ht="15" customHeight="1" thickBot="1">
      <c r="A65" s="97" t="s">
        <v>9</v>
      </c>
      <c r="B65" s="98"/>
      <c r="C65" s="99"/>
      <c r="D65" s="100" t="s">
        <v>22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2"/>
      <c r="AB65" s="101"/>
      <c r="AC65" s="101"/>
      <c r="AD65" s="101"/>
      <c r="AE65" s="101"/>
      <c r="AF65" s="25"/>
      <c r="AG65" s="73">
        <f>SUM(AG66,AG68)</f>
        <v>20965.83</v>
      </c>
      <c r="AH65" s="74"/>
      <c r="AI65" s="74"/>
      <c r="AJ65" s="74"/>
      <c r="AK65" s="74"/>
      <c r="AL65" s="74"/>
      <c r="AM65" s="74"/>
      <c r="AN65" s="74"/>
      <c r="AO65" s="74"/>
      <c r="AP65" s="75"/>
      <c r="AQ65" s="26"/>
      <c r="AR65" s="27"/>
      <c r="AS65" s="73">
        <f>SUM(AS66,AS68)</f>
        <v>177976.02000000002</v>
      </c>
      <c r="AT65" s="74"/>
      <c r="AU65" s="74"/>
      <c r="AV65" s="74"/>
      <c r="AW65" s="74"/>
      <c r="AX65" s="74"/>
      <c r="AY65" s="74"/>
      <c r="AZ65" s="74"/>
      <c r="BA65" s="74"/>
      <c r="BB65" s="75"/>
      <c r="BC65" s="28"/>
    </row>
    <row r="66" spans="1:55" ht="12" customHeight="1">
      <c r="A66" s="76" t="s">
        <v>55</v>
      </c>
      <c r="B66" s="77"/>
      <c r="C66" s="78"/>
      <c r="D66" s="91" t="s">
        <v>16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5"/>
      <c r="AB66" s="92"/>
      <c r="AC66" s="92"/>
      <c r="AD66" s="92"/>
      <c r="AE66" s="92"/>
      <c r="AF66" s="14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29"/>
      <c r="AR66" s="30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31"/>
    </row>
    <row r="67" spans="1:55" ht="3" customHeight="1">
      <c r="A67" s="79"/>
      <c r="B67" s="80"/>
      <c r="C67" s="81"/>
      <c r="D67" s="93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6"/>
      <c r="AB67" s="94"/>
      <c r="AC67" s="94"/>
      <c r="AD67" s="94"/>
      <c r="AE67" s="94"/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4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5"/>
    </row>
    <row r="68" spans="1:55" ht="12" customHeight="1">
      <c r="A68" s="76" t="s">
        <v>56</v>
      </c>
      <c r="B68" s="77"/>
      <c r="C68" s="78"/>
      <c r="D68" s="91" t="s">
        <v>17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5"/>
      <c r="AB68" s="92"/>
      <c r="AC68" s="92"/>
      <c r="AD68" s="92"/>
      <c r="AE68" s="92"/>
      <c r="AF68" s="36"/>
      <c r="AG68" s="88">
        <v>20965.83</v>
      </c>
      <c r="AH68" s="88"/>
      <c r="AI68" s="88"/>
      <c r="AJ68" s="88"/>
      <c r="AK68" s="88"/>
      <c r="AL68" s="88"/>
      <c r="AM68" s="88"/>
      <c r="AN68" s="88"/>
      <c r="AO68" s="88"/>
      <c r="AP68" s="88"/>
      <c r="AQ68" s="42"/>
      <c r="AR68" s="21"/>
      <c r="AS68" s="88">
        <f>176883.48+1092.54</f>
        <v>177976.02000000002</v>
      </c>
      <c r="AT68" s="88"/>
      <c r="AU68" s="88"/>
      <c r="AV68" s="88"/>
      <c r="AW68" s="88"/>
      <c r="AX68" s="88"/>
      <c r="AY68" s="88"/>
      <c r="AZ68" s="88"/>
      <c r="BA68" s="88"/>
      <c r="BB68" s="88"/>
      <c r="BC68" s="43"/>
    </row>
    <row r="69" spans="1:55" ht="3" customHeight="1" thickBot="1">
      <c r="A69" s="79"/>
      <c r="B69" s="80"/>
      <c r="C69" s="81"/>
      <c r="D69" s="93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6"/>
      <c r="AB69" s="94"/>
      <c r="AC69" s="94"/>
      <c r="AD69" s="94"/>
      <c r="AE69" s="94"/>
      <c r="AF69" s="32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34"/>
      <c r="AR69" s="33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35"/>
    </row>
    <row r="70" spans="1:55" s="19" customFormat="1" ht="15" customHeight="1" thickBot="1">
      <c r="A70" s="97" t="s">
        <v>10</v>
      </c>
      <c r="B70" s="98"/>
      <c r="C70" s="99"/>
      <c r="D70" s="100" t="s">
        <v>40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2"/>
      <c r="AB70" s="101"/>
      <c r="AC70" s="101"/>
      <c r="AD70" s="101"/>
      <c r="AE70" s="101"/>
      <c r="AF70" s="25"/>
      <c r="AG70" s="73">
        <f>SUM(AG71,AG73,AG75)</f>
        <v>0</v>
      </c>
      <c r="AH70" s="74"/>
      <c r="AI70" s="74"/>
      <c r="AJ70" s="74"/>
      <c r="AK70" s="74"/>
      <c r="AL70" s="74"/>
      <c r="AM70" s="74"/>
      <c r="AN70" s="74"/>
      <c r="AO70" s="74"/>
      <c r="AP70" s="75"/>
      <c r="AQ70" s="26"/>
      <c r="AR70" s="27"/>
      <c r="AS70" s="73">
        <f>SUM(AS71,AS73,AS75)</f>
        <v>0</v>
      </c>
      <c r="AT70" s="74"/>
      <c r="AU70" s="74"/>
      <c r="AV70" s="74"/>
      <c r="AW70" s="74"/>
      <c r="AX70" s="74"/>
      <c r="AY70" s="74"/>
      <c r="AZ70" s="74"/>
      <c r="BA70" s="74"/>
      <c r="BB70" s="75"/>
      <c r="BC70" s="28"/>
    </row>
    <row r="71" spans="1:55" ht="12" customHeight="1">
      <c r="A71" s="76" t="s">
        <v>55</v>
      </c>
      <c r="B71" s="77"/>
      <c r="C71" s="78"/>
      <c r="D71" s="91" t="s">
        <v>42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5"/>
      <c r="AB71" s="92"/>
      <c r="AC71" s="92"/>
      <c r="AD71" s="92"/>
      <c r="AE71" s="92"/>
      <c r="AF71" s="14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29"/>
      <c r="AR71" s="30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31"/>
    </row>
    <row r="72" spans="1:55" ht="3" customHeight="1">
      <c r="A72" s="79"/>
      <c r="B72" s="80"/>
      <c r="C72" s="81"/>
      <c r="D72" s="93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6"/>
      <c r="AB72" s="94"/>
      <c r="AC72" s="94"/>
      <c r="AD72" s="94"/>
      <c r="AE72" s="94"/>
      <c r="AF72" s="32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4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5"/>
    </row>
    <row r="73" spans="1:55" ht="12" customHeight="1">
      <c r="A73" s="76" t="s">
        <v>56</v>
      </c>
      <c r="B73" s="77"/>
      <c r="C73" s="78"/>
      <c r="D73" s="91" t="s">
        <v>43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5"/>
      <c r="AB73" s="92"/>
      <c r="AC73" s="92"/>
      <c r="AD73" s="92"/>
      <c r="AE73" s="92"/>
      <c r="AF73" s="14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29"/>
      <c r="AR73" s="30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31"/>
    </row>
    <row r="74" spans="1:55" ht="3" customHeight="1">
      <c r="A74" s="79"/>
      <c r="B74" s="80"/>
      <c r="C74" s="81"/>
      <c r="D74" s="93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6"/>
      <c r="AB74" s="94"/>
      <c r="AC74" s="94"/>
      <c r="AD74" s="94"/>
      <c r="AE74" s="94"/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4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5"/>
    </row>
    <row r="75" spans="1:55" ht="12" customHeight="1">
      <c r="A75" s="76" t="s">
        <v>57</v>
      </c>
      <c r="B75" s="77"/>
      <c r="C75" s="78"/>
      <c r="D75" s="91" t="s">
        <v>44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5"/>
      <c r="AB75" s="92"/>
      <c r="AC75" s="92"/>
      <c r="AD75" s="92"/>
      <c r="AE75" s="92"/>
      <c r="AF75" s="14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29"/>
      <c r="AR75" s="30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31"/>
    </row>
    <row r="76" spans="1:55" ht="3" customHeight="1" thickBot="1">
      <c r="A76" s="79"/>
      <c r="B76" s="80"/>
      <c r="C76" s="81"/>
      <c r="D76" s="93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6"/>
      <c r="AB76" s="94"/>
      <c r="AC76" s="94"/>
      <c r="AD76" s="94"/>
      <c r="AE76" s="94"/>
      <c r="AF76" s="32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34"/>
      <c r="AR76" s="33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35"/>
    </row>
    <row r="77" spans="1:55" s="19" customFormat="1" ht="15" customHeight="1" thickBot="1">
      <c r="A77" s="97" t="s">
        <v>15</v>
      </c>
      <c r="B77" s="98"/>
      <c r="C77" s="99"/>
      <c r="D77" s="100" t="s">
        <v>45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2"/>
      <c r="AB77" s="101"/>
      <c r="AC77" s="101"/>
      <c r="AD77" s="101"/>
      <c r="AE77" s="101"/>
      <c r="AF77" s="48"/>
      <c r="AG77" s="164">
        <v>388974.41</v>
      </c>
      <c r="AH77" s="165"/>
      <c r="AI77" s="165"/>
      <c r="AJ77" s="165"/>
      <c r="AK77" s="165"/>
      <c r="AL77" s="165"/>
      <c r="AM77" s="165"/>
      <c r="AN77" s="165"/>
      <c r="AO77" s="165"/>
      <c r="AP77" s="166"/>
      <c r="AQ77" s="49"/>
      <c r="AR77" s="50"/>
      <c r="AS77" s="164">
        <v>260759.05</v>
      </c>
      <c r="AT77" s="165"/>
      <c r="AU77" s="165"/>
      <c r="AV77" s="165"/>
      <c r="AW77" s="165"/>
      <c r="AX77" s="165"/>
      <c r="AY77" s="165"/>
      <c r="AZ77" s="165"/>
      <c r="BA77" s="165"/>
      <c r="BB77" s="166"/>
      <c r="BC77" s="51"/>
    </row>
    <row r="78" spans="1:55" ht="3" customHeight="1" thickBo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3"/>
      <c r="AA78" s="134"/>
      <c r="AB78" s="135"/>
      <c r="AC78" s="135"/>
      <c r="AD78" s="135"/>
      <c r="AE78" s="135"/>
      <c r="AF78" s="89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90"/>
      <c r="AR78" s="10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139"/>
    </row>
    <row r="79" spans="1:55" ht="18" customHeight="1" thickBot="1">
      <c r="A79" s="163"/>
      <c r="B79" s="163"/>
      <c r="C79" s="163"/>
      <c r="D79" s="162" t="s">
        <v>24</v>
      </c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85"/>
      <c r="AA79" s="173"/>
      <c r="AB79" s="174"/>
      <c r="AC79" s="174"/>
      <c r="AD79" s="174"/>
      <c r="AE79" s="174"/>
      <c r="AF79" s="131">
        <f>SUM(AG56,AG26)</f>
        <v>452609.83</v>
      </c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7"/>
      <c r="AR79" s="106">
        <f>SUM(AS56,AS26)</f>
        <v>489190.54000000004</v>
      </c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7"/>
    </row>
    <row r="80" spans="1:55" ht="18" customHeight="1">
      <c r="A80" s="53"/>
      <c r="B80" s="53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</row>
    <row r="81" spans="1:55" ht="32.25" customHeight="1" thickBot="1">
      <c r="A81" s="175" t="s">
        <v>3</v>
      </c>
      <c r="B81" s="176"/>
      <c r="C81" s="177"/>
      <c r="D81" s="175" t="s">
        <v>46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7"/>
      <c r="AA81" s="181" t="s">
        <v>89</v>
      </c>
      <c r="AB81" s="182"/>
      <c r="AC81" s="182"/>
      <c r="AD81" s="182"/>
      <c r="AE81" s="183"/>
      <c r="AF81" s="178" t="s">
        <v>86</v>
      </c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80"/>
      <c r="AR81" s="181" t="s">
        <v>87</v>
      </c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3"/>
    </row>
    <row r="82" spans="1:55" ht="3" customHeight="1" thickBot="1">
      <c r="A82" s="125" t="s">
        <v>23</v>
      </c>
      <c r="B82" s="126"/>
      <c r="C82" s="167"/>
      <c r="D82" s="125" t="s">
        <v>47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69"/>
      <c r="AB82" s="170"/>
      <c r="AC82" s="170"/>
      <c r="AD82" s="170"/>
      <c r="AE82" s="170"/>
      <c r="AF82" s="9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1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3"/>
    </row>
    <row r="83" spans="1:55" ht="15.75" customHeight="1" thickBot="1">
      <c r="A83" s="127"/>
      <c r="B83" s="128"/>
      <c r="C83" s="168"/>
      <c r="D83" s="127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71"/>
      <c r="AB83" s="172"/>
      <c r="AC83" s="172"/>
      <c r="AD83" s="172"/>
      <c r="AE83" s="172"/>
      <c r="AF83" s="15"/>
      <c r="AG83" s="73">
        <f>SUM(AG86,AG85,AG87,AG88)</f>
        <v>39192</v>
      </c>
      <c r="AH83" s="74"/>
      <c r="AI83" s="74"/>
      <c r="AJ83" s="74"/>
      <c r="AK83" s="74"/>
      <c r="AL83" s="74"/>
      <c r="AM83" s="74"/>
      <c r="AN83" s="74"/>
      <c r="AO83" s="74"/>
      <c r="AP83" s="75"/>
      <c r="AQ83" s="16"/>
      <c r="AR83" s="17"/>
      <c r="AS83" s="73">
        <f>SUM(AS85,AS86,AS87,AS88)</f>
        <v>14705</v>
      </c>
      <c r="AT83" s="74"/>
      <c r="AU83" s="74"/>
      <c r="AV83" s="74"/>
      <c r="AW83" s="74"/>
      <c r="AX83" s="74"/>
      <c r="AY83" s="74"/>
      <c r="AZ83" s="74"/>
      <c r="BA83" s="74"/>
      <c r="BB83" s="75"/>
      <c r="BC83" s="18"/>
    </row>
    <row r="84" spans="1:55" ht="3" customHeight="1" thickBo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3"/>
      <c r="AA84" s="160"/>
      <c r="AB84" s="132"/>
      <c r="AC84" s="132"/>
      <c r="AD84" s="132"/>
      <c r="AE84" s="132"/>
      <c r="AF84" s="20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3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4"/>
    </row>
    <row r="85" spans="1:55" ht="15" customHeight="1" thickBot="1">
      <c r="A85" s="163" t="s">
        <v>7</v>
      </c>
      <c r="B85" s="163"/>
      <c r="C85" s="163"/>
      <c r="D85" s="162" t="s">
        <v>25</v>
      </c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85"/>
      <c r="AA85" s="161"/>
      <c r="AB85" s="162"/>
      <c r="AC85" s="162"/>
      <c r="AD85" s="162"/>
      <c r="AE85" s="162"/>
      <c r="AF85" s="25"/>
      <c r="AG85" s="164">
        <v>1450</v>
      </c>
      <c r="AH85" s="165"/>
      <c r="AI85" s="165"/>
      <c r="AJ85" s="165"/>
      <c r="AK85" s="165"/>
      <c r="AL85" s="165"/>
      <c r="AM85" s="165"/>
      <c r="AN85" s="165"/>
      <c r="AO85" s="165"/>
      <c r="AP85" s="166"/>
      <c r="AQ85" s="26"/>
      <c r="AR85" s="27"/>
      <c r="AS85" s="164">
        <v>1450</v>
      </c>
      <c r="AT85" s="165"/>
      <c r="AU85" s="165"/>
      <c r="AV85" s="165"/>
      <c r="AW85" s="165"/>
      <c r="AX85" s="165"/>
      <c r="AY85" s="165"/>
      <c r="AZ85" s="165"/>
      <c r="BA85" s="165"/>
      <c r="BB85" s="166"/>
      <c r="BC85" s="28"/>
    </row>
    <row r="86" spans="1:55" s="19" customFormat="1" ht="15" customHeight="1" thickBot="1">
      <c r="A86" s="163" t="s">
        <v>9</v>
      </c>
      <c r="B86" s="163"/>
      <c r="C86" s="163"/>
      <c r="D86" s="162" t="s">
        <v>65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85"/>
      <c r="AA86" s="161"/>
      <c r="AB86" s="162"/>
      <c r="AC86" s="162"/>
      <c r="AD86" s="162"/>
      <c r="AE86" s="162"/>
      <c r="AF86" s="25"/>
      <c r="AG86" s="164"/>
      <c r="AH86" s="165"/>
      <c r="AI86" s="165"/>
      <c r="AJ86" s="165"/>
      <c r="AK86" s="165"/>
      <c r="AL86" s="165"/>
      <c r="AM86" s="165"/>
      <c r="AN86" s="165"/>
      <c r="AO86" s="165"/>
      <c r="AP86" s="166"/>
      <c r="AQ86" s="26"/>
      <c r="AR86" s="27"/>
      <c r="AS86" s="164"/>
      <c r="AT86" s="165"/>
      <c r="AU86" s="165"/>
      <c r="AV86" s="165"/>
      <c r="AW86" s="165"/>
      <c r="AX86" s="165"/>
      <c r="AY86" s="165"/>
      <c r="AZ86" s="165"/>
      <c r="BA86" s="165"/>
      <c r="BB86" s="166"/>
      <c r="BC86" s="28"/>
    </row>
    <row r="87" spans="1:55" s="19" customFormat="1" ht="15" customHeight="1" thickBot="1">
      <c r="A87" s="163" t="s">
        <v>10</v>
      </c>
      <c r="B87" s="163"/>
      <c r="C87" s="163"/>
      <c r="D87" s="162" t="s">
        <v>66</v>
      </c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85"/>
      <c r="AA87" s="161"/>
      <c r="AB87" s="162"/>
      <c r="AC87" s="162"/>
      <c r="AD87" s="162"/>
      <c r="AE87" s="162"/>
      <c r="AF87" s="25"/>
      <c r="AG87" s="164"/>
      <c r="AH87" s="165"/>
      <c r="AI87" s="165"/>
      <c r="AJ87" s="165"/>
      <c r="AK87" s="165"/>
      <c r="AL87" s="165"/>
      <c r="AM87" s="165"/>
      <c r="AN87" s="165"/>
      <c r="AO87" s="165"/>
      <c r="AP87" s="166"/>
      <c r="AQ87" s="26"/>
      <c r="AR87" s="27"/>
      <c r="AS87" s="164"/>
      <c r="AT87" s="165"/>
      <c r="AU87" s="165"/>
      <c r="AV87" s="165"/>
      <c r="AW87" s="165"/>
      <c r="AX87" s="165"/>
      <c r="AY87" s="165"/>
      <c r="AZ87" s="165"/>
      <c r="BA87" s="165"/>
      <c r="BB87" s="166"/>
      <c r="BC87" s="28"/>
    </row>
    <row r="88" spans="1:55" s="19" customFormat="1" ht="15" customHeight="1" thickBot="1">
      <c r="A88" s="163" t="s">
        <v>15</v>
      </c>
      <c r="B88" s="163"/>
      <c r="C88" s="163"/>
      <c r="D88" s="162" t="s">
        <v>67</v>
      </c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85"/>
      <c r="AA88" s="161"/>
      <c r="AB88" s="162"/>
      <c r="AC88" s="162"/>
      <c r="AD88" s="162"/>
      <c r="AE88" s="162"/>
      <c r="AF88" s="25"/>
      <c r="AG88" s="73">
        <f>SUM(AG89,AG91)</f>
        <v>37742</v>
      </c>
      <c r="AH88" s="74"/>
      <c r="AI88" s="74"/>
      <c r="AJ88" s="74"/>
      <c r="AK88" s="74"/>
      <c r="AL88" s="74"/>
      <c r="AM88" s="74"/>
      <c r="AN88" s="74"/>
      <c r="AO88" s="74"/>
      <c r="AP88" s="75"/>
      <c r="AQ88" s="26"/>
      <c r="AR88" s="27"/>
      <c r="AS88" s="73">
        <f>SUM(AS89,AS91)</f>
        <v>13255</v>
      </c>
      <c r="AT88" s="74"/>
      <c r="AU88" s="74"/>
      <c r="AV88" s="74"/>
      <c r="AW88" s="74"/>
      <c r="AX88" s="74"/>
      <c r="AY88" s="74"/>
      <c r="AZ88" s="74"/>
      <c r="BA88" s="74"/>
      <c r="BB88" s="75"/>
      <c r="BC88" s="28"/>
    </row>
    <row r="89" spans="1:55" ht="12" customHeight="1">
      <c r="A89" s="76" t="s">
        <v>55</v>
      </c>
      <c r="B89" s="77"/>
      <c r="C89" s="78"/>
      <c r="D89" s="91" t="s">
        <v>68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5"/>
      <c r="AB89" s="92"/>
      <c r="AC89" s="92"/>
      <c r="AD89" s="92"/>
      <c r="AE89" s="92"/>
      <c r="AF89" s="14"/>
      <c r="AG89" s="88">
        <v>24487</v>
      </c>
      <c r="AH89" s="88"/>
      <c r="AI89" s="88"/>
      <c r="AJ89" s="88"/>
      <c r="AK89" s="88"/>
      <c r="AL89" s="88"/>
      <c r="AM89" s="88"/>
      <c r="AN89" s="88"/>
      <c r="AO89" s="88"/>
      <c r="AP89" s="88"/>
      <c r="AQ89" s="29"/>
      <c r="AR89" s="30"/>
      <c r="AS89" s="88">
        <v>1060</v>
      </c>
      <c r="AT89" s="88"/>
      <c r="AU89" s="88"/>
      <c r="AV89" s="88"/>
      <c r="AW89" s="88"/>
      <c r="AX89" s="88"/>
      <c r="AY89" s="88"/>
      <c r="AZ89" s="88"/>
      <c r="BA89" s="88"/>
      <c r="BB89" s="88"/>
      <c r="BC89" s="31"/>
    </row>
    <row r="90" spans="1:55" ht="3" customHeight="1">
      <c r="A90" s="79"/>
      <c r="B90" s="80"/>
      <c r="C90" s="81"/>
      <c r="D90" s="9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6"/>
      <c r="AB90" s="94"/>
      <c r="AC90" s="94"/>
      <c r="AD90" s="94"/>
      <c r="AE90" s="94"/>
      <c r="AF90" s="32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34"/>
      <c r="AR90" s="33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35"/>
    </row>
    <row r="91" spans="1:55" ht="12" customHeight="1">
      <c r="A91" s="76" t="s">
        <v>56</v>
      </c>
      <c r="B91" s="77"/>
      <c r="C91" s="78"/>
      <c r="D91" s="91" t="s">
        <v>69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5"/>
      <c r="AB91" s="92"/>
      <c r="AC91" s="92"/>
      <c r="AD91" s="92"/>
      <c r="AE91" s="92"/>
      <c r="AF91" s="14"/>
      <c r="AG91" s="108">
        <v>13255</v>
      </c>
      <c r="AH91" s="108"/>
      <c r="AI91" s="108"/>
      <c r="AJ91" s="108"/>
      <c r="AK91" s="108"/>
      <c r="AL91" s="108"/>
      <c r="AM91" s="108"/>
      <c r="AN91" s="108"/>
      <c r="AO91" s="108"/>
      <c r="AP91" s="108"/>
      <c r="AQ91" s="29"/>
      <c r="AR91" s="30"/>
      <c r="AS91" s="108">
        <v>12195</v>
      </c>
      <c r="AT91" s="108"/>
      <c r="AU91" s="108"/>
      <c r="AV91" s="108"/>
      <c r="AW91" s="108"/>
      <c r="AX91" s="108"/>
      <c r="AY91" s="108"/>
      <c r="AZ91" s="108"/>
      <c r="BA91" s="108"/>
      <c r="BB91" s="108"/>
      <c r="BC91" s="31"/>
    </row>
    <row r="92" spans="1:55" ht="3" customHeight="1">
      <c r="A92" s="79"/>
      <c r="B92" s="80"/>
      <c r="C92" s="81"/>
      <c r="D92" s="153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29"/>
      <c r="AB92" s="130"/>
      <c r="AC92" s="130"/>
      <c r="AD92" s="130"/>
      <c r="AE92" s="130"/>
      <c r="AF92" s="32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4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5"/>
    </row>
    <row r="93" spans="1:55" ht="3" customHeight="1" thickBot="1">
      <c r="A93" s="154" t="s">
        <v>26</v>
      </c>
      <c r="B93" s="154"/>
      <c r="C93" s="154"/>
      <c r="D93" s="155" t="s">
        <v>90</v>
      </c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6"/>
      <c r="AA93" s="157"/>
      <c r="AB93" s="155"/>
      <c r="AC93" s="155"/>
      <c r="AD93" s="155"/>
      <c r="AE93" s="155"/>
      <c r="AF93" s="38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40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41"/>
    </row>
    <row r="94" spans="1:55" ht="15.75" customHeight="1" thickBot="1">
      <c r="A94" s="154"/>
      <c r="B94" s="154"/>
      <c r="C94" s="154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6"/>
      <c r="AA94" s="157"/>
      <c r="AB94" s="155"/>
      <c r="AC94" s="155"/>
      <c r="AD94" s="155"/>
      <c r="AE94" s="155"/>
      <c r="AF94" s="38"/>
      <c r="AG94" s="136">
        <f>AG96+AG98+AG100+AG102</f>
        <v>316965.86</v>
      </c>
      <c r="AH94" s="137"/>
      <c r="AI94" s="137"/>
      <c r="AJ94" s="137"/>
      <c r="AK94" s="137"/>
      <c r="AL94" s="137"/>
      <c r="AM94" s="137"/>
      <c r="AN94" s="137"/>
      <c r="AO94" s="137"/>
      <c r="AP94" s="138"/>
      <c r="AQ94" s="40"/>
      <c r="AR94" s="39"/>
      <c r="AS94" s="136">
        <f>AS96+AS98+AS100+AS102</f>
        <v>468254.11</v>
      </c>
      <c r="AT94" s="137"/>
      <c r="AU94" s="137"/>
      <c r="AV94" s="137"/>
      <c r="AW94" s="137"/>
      <c r="AX94" s="137"/>
      <c r="AY94" s="137"/>
      <c r="AZ94" s="137"/>
      <c r="BA94" s="137"/>
      <c r="BB94" s="138"/>
      <c r="BC94" s="41"/>
    </row>
    <row r="95" spans="1:55" ht="3" customHeight="1">
      <c r="A95" s="144"/>
      <c r="B95" s="158"/>
      <c r="C95" s="159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3"/>
      <c r="AA95" s="160"/>
      <c r="AB95" s="132"/>
      <c r="AC95" s="132"/>
      <c r="AD95" s="132"/>
      <c r="AE95" s="132"/>
      <c r="AF95" s="20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22"/>
      <c r="AR95" s="23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24"/>
    </row>
    <row r="96" spans="1:55" ht="12" customHeight="1">
      <c r="A96" s="76" t="s">
        <v>55</v>
      </c>
      <c r="B96" s="77"/>
      <c r="C96" s="78"/>
      <c r="D96" s="91" t="s">
        <v>70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5"/>
      <c r="AB96" s="92"/>
      <c r="AC96" s="92"/>
      <c r="AD96" s="92"/>
      <c r="AE96" s="92"/>
      <c r="AF96" s="14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29"/>
      <c r="AR96" s="30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31"/>
    </row>
    <row r="97" spans="1:55" ht="3" customHeight="1">
      <c r="A97" s="79"/>
      <c r="B97" s="80"/>
      <c r="C97" s="81"/>
      <c r="D97" s="93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6"/>
      <c r="AB97" s="94"/>
      <c r="AC97" s="94"/>
      <c r="AD97" s="94"/>
      <c r="AE97" s="94"/>
      <c r="AF97" s="32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4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5"/>
    </row>
    <row r="98" spans="1:55" ht="12" customHeight="1">
      <c r="A98" s="76" t="s">
        <v>56</v>
      </c>
      <c r="B98" s="77"/>
      <c r="C98" s="78"/>
      <c r="D98" s="91" t="s">
        <v>71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5"/>
      <c r="AB98" s="92"/>
      <c r="AC98" s="92"/>
      <c r="AD98" s="92"/>
      <c r="AE98" s="92"/>
      <c r="AF98" s="36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29"/>
      <c r="AR98" s="30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31"/>
    </row>
    <row r="99" spans="1:55" ht="3" customHeight="1">
      <c r="A99" s="79"/>
      <c r="B99" s="80"/>
      <c r="C99" s="81"/>
      <c r="D99" s="93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6"/>
      <c r="AB99" s="94"/>
      <c r="AC99" s="94"/>
      <c r="AD99" s="94"/>
      <c r="AE99" s="94"/>
      <c r="AF99" s="32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4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5"/>
    </row>
    <row r="100" spans="1:55" ht="12" customHeight="1">
      <c r="A100" s="76" t="s">
        <v>57</v>
      </c>
      <c r="B100" s="77"/>
      <c r="C100" s="78"/>
      <c r="D100" s="91" t="s">
        <v>72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5"/>
      <c r="AB100" s="92"/>
      <c r="AC100" s="92"/>
      <c r="AD100" s="92"/>
      <c r="AE100" s="92"/>
      <c r="AF100" s="36"/>
      <c r="AG100" s="88">
        <v>4858</v>
      </c>
      <c r="AH100" s="88"/>
      <c r="AI100" s="88"/>
      <c r="AJ100" s="88"/>
      <c r="AK100" s="88"/>
      <c r="AL100" s="88"/>
      <c r="AM100" s="88"/>
      <c r="AN100" s="88"/>
      <c r="AO100" s="88"/>
      <c r="AP100" s="88"/>
      <c r="AQ100" s="29"/>
      <c r="AR100" s="30"/>
      <c r="AS100" s="88">
        <v>3808</v>
      </c>
      <c r="AT100" s="88"/>
      <c r="AU100" s="88"/>
      <c r="AV100" s="88"/>
      <c r="AW100" s="88"/>
      <c r="AX100" s="88"/>
      <c r="AY100" s="88"/>
      <c r="AZ100" s="88"/>
      <c r="BA100" s="88"/>
      <c r="BB100" s="88"/>
      <c r="BC100" s="31"/>
    </row>
    <row r="101" spans="1:55" ht="3" customHeight="1">
      <c r="A101" s="79"/>
      <c r="B101" s="80"/>
      <c r="C101" s="81"/>
      <c r="D101" s="93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6"/>
      <c r="AB101" s="94"/>
      <c r="AC101" s="94"/>
      <c r="AD101" s="94"/>
      <c r="AE101" s="94"/>
      <c r="AF101" s="32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4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5"/>
    </row>
    <row r="102" spans="1:55" ht="12" customHeight="1">
      <c r="A102" s="76" t="s">
        <v>58</v>
      </c>
      <c r="B102" s="77"/>
      <c r="C102" s="78"/>
      <c r="D102" s="91" t="s">
        <v>73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5"/>
      <c r="AB102" s="92"/>
      <c r="AC102" s="92"/>
      <c r="AD102" s="92"/>
      <c r="AE102" s="92"/>
      <c r="AF102" s="36"/>
      <c r="AG102" s="88">
        <v>312107.86</v>
      </c>
      <c r="AH102" s="88"/>
      <c r="AI102" s="88"/>
      <c r="AJ102" s="88"/>
      <c r="AK102" s="88"/>
      <c r="AL102" s="88"/>
      <c r="AM102" s="88"/>
      <c r="AN102" s="88"/>
      <c r="AO102" s="88"/>
      <c r="AP102" s="88"/>
      <c r="AQ102" s="29"/>
      <c r="AR102" s="30"/>
      <c r="AS102" s="88">
        <v>464446.11</v>
      </c>
      <c r="AT102" s="88"/>
      <c r="AU102" s="88"/>
      <c r="AV102" s="88"/>
      <c r="AW102" s="88"/>
      <c r="AX102" s="88"/>
      <c r="AY102" s="88"/>
      <c r="AZ102" s="88"/>
      <c r="BA102" s="88"/>
      <c r="BB102" s="88"/>
      <c r="BC102" s="31"/>
    </row>
    <row r="103" spans="1:55" ht="3" customHeight="1" thickBot="1">
      <c r="A103" s="79"/>
      <c r="B103" s="80"/>
      <c r="C103" s="81"/>
      <c r="D103" s="9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6"/>
      <c r="AB103" s="94"/>
      <c r="AC103" s="94"/>
      <c r="AD103" s="94"/>
      <c r="AE103" s="94"/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4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5"/>
    </row>
    <row r="104" spans="1:55" ht="15.75" customHeight="1" thickBot="1">
      <c r="A104" s="152" t="s">
        <v>30</v>
      </c>
      <c r="B104" s="152"/>
      <c r="C104" s="152"/>
      <c r="D104" s="151" t="s">
        <v>27</v>
      </c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25"/>
      <c r="AA104" s="134"/>
      <c r="AB104" s="135"/>
      <c r="AC104" s="135"/>
      <c r="AD104" s="135"/>
      <c r="AE104" s="135"/>
      <c r="AF104" s="38"/>
      <c r="AG104" s="136">
        <f>AG106+AG111</f>
        <v>96452.43</v>
      </c>
      <c r="AH104" s="137"/>
      <c r="AI104" s="137"/>
      <c r="AJ104" s="137"/>
      <c r="AK104" s="137"/>
      <c r="AL104" s="137"/>
      <c r="AM104" s="137"/>
      <c r="AN104" s="137"/>
      <c r="AO104" s="137"/>
      <c r="AP104" s="138"/>
      <c r="AQ104" s="40"/>
      <c r="AR104" s="39"/>
      <c r="AS104" s="136">
        <f>AS106+AS111</f>
        <v>6231.71</v>
      </c>
      <c r="AT104" s="137"/>
      <c r="AU104" s="137"/>
      <c r="AV104" s="137"/>
      <c r="AW104" s="137"/>
      <c r="AX104" s="137"/>
      <c r="AY104" s="137"/>
      <c r="AZ104" s="137"/>
      <c r="BA104" s="137"/>
      <c r="BB104" s="138"/>
      <c r="BC104" s="41"/>
    </row>
    <row r="105" spans="1:55" ht="3" customHeight="1" thickBot="1">
      <c r="A105" s="121"/>
      <c r="B105" s="121"/>
      <c r="C105" s="121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3"/>
      <c r="AA105" s="160"/>
      <c r="AB105" s="132"/>
      <c r="AC105" s="132"/>
      <c r="AD105" s="132"/>
      <c r="AE105" s="132"/>
      <c r="AF105" s="20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3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4"/>
    </row>
    <row r="106" spans="1:55" s="60" customFormat="1" ht="15" customHeight="1" thickBot="1">
      <c r="A106" s="103" t="s">
        <v>7</v>
      </c>
      <c r="B106" s="104"/>
      <c r="C106" s="105"/>
      <c r="D106" s="146" t="s">
        <v>74</v>
      </c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9"/>
      <c r="AB106" s="150"/>
      <c r="AC106" s="150"/>
      <c r="AD106" s="150"/>
      <c r="AE106" s="150"/>
      <c r="AF106" s="56"/>
      <c r="AG106" s="136">
        <f>AG107+AG109</f>
        <v>0</v>
      </c>
      <c r="AH106" s="137"/>
      <c r="AI106" s="137"/>
      <c r="AJ106" s="137"/>
      <c r="AK106" s="137"/>
      <c r="AL106" s="137"/>
      <c r="AM106" s="137"/>
      <c r="AN106" s="137"/>
      <c r="AO106" s="137"/>
      <c r="AP106" s="138"/>
      <c r="AQ106" s="57"/>
      <c r="AR106" s="58"/>
      <c r="AS106" s="136">
        <f>AS107+AS109</f>
        <v>0</v>
      </c>
      <c r="AT106" s="137"/>
      <c r="AU106" s="137"/>
      <c r="AV106" s="137"/>
      <c r="AW106" s="137"/>
      <c r="AX106" s="137"/>
      <c r="AY106" s="137"/>
      <c r="AZ106" s="137"/>
      <c r="BA106" s="137"/>
      <c r="BB106" s="138"/>
      <c r="BC106" s="59"/>
    </row>
    <row r="107" spans="1:55" ht="12" customHeight="1">
      <c r="A107" s="76" t="s">
        <v>55</v>
      </c>
      <c r="B107" s="77"/>
      <c r="C107" s="78"/>
      <c r="D107" s="91" t="s">
        <v>28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5"/>
      <c r="AB107" s="92"/>
      <c r="AC107" s="92"/>
      <c r="AD107" s="92"/>
      <c r="AE107" s="92"/>
      <c r="AF107" s="14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29"/>
      <c r="AR107" s="30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31"/>
    </row>
    <row r="108" spans="1:55" ht="3" customHeight="1">
      <c r="A108" s="79"/>
      <c r="B108" s="80"/>
      <c r="C108" s="81"/>
      <c r="D108" s="9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6"/>
      <c r="AB108" s="94"/>
      <c r="AC108" s="94"/>
      <c r="AD108" s="94"/>
      <c r="AE108" s="94"/>
      <c r="AF108" s="32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34"/>
      <c r="AR108" s="33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35"/>
    </row>
    <row r="109" spans="1:55" ht="12" customHeight="1">
      <c r="A109" s="76" t="s">
        <v>56</v>
      </c>
      <c r="B109" s="77"/>
      <c r="C109" s="78"/>
      <c r="D109" s="91" t="s">
        <v>75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5"/>
      <c r="AB109" s="92"/>
      <c r="AC109" s="92"/>
      <c r="AD109" s="92"/>
      <c r="AE109" s="92"/>
      <c r="AF109" s="14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29"/>
      <c r="AR109" s="30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31"/>
    </row>
    <row r="110" spans="1:55" ht="3" customHeight="1" thickBot="1">
      <c r="A110" s="79"/>
      <c r="B110" s="80"/>
      <c r="C110" s="81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6"/>
      <c r="AB110" s="94"/>
      <c r="AC110" s="94"/>
      <c r="AD110" s="94"/>
      <c r="AE110" s="94"/>
      <c r="AF110" s="32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34"/>
      <c r="AR110" s="33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35"/>
    </row>
    <row r="111" spans="1:55" s="60" customFormat="1" ht="15" customHeight="1" thickBot="1">
      <c r="A111" s="103" t="s">
        <v>9</v>
      </c>
      <c r="B111" s="104"/>
      <c r="C111" s="105"/>
      <c r="D111" s="146" t="s">
        <v>76</v>
      </c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9"/>
      <c r="AB111" s="150"/>
      <c r="AC111" s="150"/>
      <c r="AD111" s="150"/>
      <c r="AE111" s="150"/>
      <c r="AF111" s="56"/>
      <c r="AG111" s="136">
        <f>AG112+AG114+AG116+AG118+AG120+AG122</f>
        <v>96452.43</v>
      </c>
      <c r="AH111" s="137"/>
      <c r="AI111" s="137"/>
      <c r="AJ111" s="137"/>
      <c r="AK111" s="137"/>
      <c r="AL111" s="137"/>
      <c r="AM111" s="137"/>
      <c r="AN111" s="137"/>
      <c r="AO111" s="137"/>
      <c r="AP111" s="138"/>
      <c r="AQ111" s="57"/>
      <c r="AR111" s="58"/>
      <c r="AS111" s="136">
        <f>AS112+AS114+AS116+AS118+AS120+AS122</f>
        <v>6231.71</v>
      </c>
      <c r="AT111" s="137"/>
      <c r="AU111" s="137"/>
      <c r="AV111" s="137"/>
      <c r="AW111" s="137"/>
      <c r="AX111" s="137"/>
      <c r="AY111" s="137"/>
      <c r="AZ111" s="137"/>
      <c r="BA111" s="137"/>
      <c r="BB111" s="138"/>
      <c r="BC111" s="59"/>
    </row>
    <row r="112" spans="1:55" ht="12" customHeight="1">
      <c r="A112" s="76" t="s">
        <v>55</v>
      </c>
      <c r="B112" s="77"/>
      <c r="C112" s="78"/>
      <c r="D112" s="91" t="s">
        <v>29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5"/>
      <c r="AB112" s="92"/>
      <c r="AC112" s="92"/>
      <c r="AD112" s="92"/>
      <c r="AE112" s="92"/>
      <c r="AF112" s="14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29"/>
      <c r="AR112" s="30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31"/>
    </row>
    <row r="113" spans="1:55" ht="3" customHeight="1">
      <c r="A113" s="79"/>
      <c r="B113" s="80"/>
      <c r="C113" s="81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6"/>
      <c r="AB113" s="94"/>
      <c r="AC113" s="94"/>
      <c r="AD113" s="94"/>
      <c r="AE113" s="94"/>
      <c r="AF113" s="32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34"/>
      <c r="AR113" s="33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35"/>
    </row>
    <row r="114" spans="1:55" ht="12" customHeight="1">
      <c r="A114" s="76" t="s">
        <v>56</v>
      </c>
      <c r="B114" s="77"/>
      <c r="C114" s="78"/>
      <c r="D114" s="91" t="s">
        <v>28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5"/>
      <c r="AB114" s="92"/>
      <c r="AC114" s="92"/>
      <c r="AD114" s="92"/>
      <c r="AE114" s="117"/>
      <c r="AF114" s="14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29"/>
      <c r="AR114" s="30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31"/>
    </row>
    <row r="115" spans="1:55" ht="3" customHeight="1">
      <c r="A115" s="79"/>
      <c r="B115" s="80"/>
      <c r="C115" s="81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6"/>
      <c r="AB115" s="94"/>
      <c r="AC115" s="94"/>
      <c r="AD115" s="94"/>
      <c r="AE115" s="118"/>
      <c r="AF115" s="32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34"/>
      <c r="AR115" s="33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35"/>
    </row>
    <row r="116" spans="1:55" ht="12" customHeight="1">
      <c r="A116" s="76" t="s">
        <v>57</v>
      </c>
      <c r="B116" s="77"/>
      <c r="C116" s="78"/>
      <c r="D116" s="91" t="s">
        <v>48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5"/>
      <c r="AB116" s="92"/>
      <c r="AC116" s="92"/>
      <c r="AD116" s="92"/>
      <c r="AE116" s="92"/>
      <c r="AF116" s="14"/>
      <c r="AG116" s="108">
        <v>1558.25</v>
      </c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29"/>
      <c r="AR116" s="30"/>
      <c r="AS116" s="108">
        <f>6231.71</f>
        <v>6231.71</v>
      </c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31"/>
    </row>
    <row r="117" spans="1:55" ht="3" customHeight="1">
      <c r="A117" s="79"/>
      <c r="B117" s="80"/>
      <c r="C117" s="81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6"/>
      <c r="AB117" s="94"/>
      <c r="AC117" s="94"/>
      <c r="AD117" s="94"/>
      <c r="AE117" s="94"/>
      <c r="AF117" s="32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34"/>
      <c r="AR117" s="3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35"/>
    </row>
    <row r="118" spans="1:55" ht="12" customHeight="1">
      <c r="A118" s="76" t="s">
        <v>58</v>
      </c>
      <c r="B118" s="77"/>
      <c r="C118" s="78"/>
      <c r="D118" s="91" t="s">
        <v>49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5"/>
      <c r="AB118" s="92"/>
      <c r="AC118" s="92"/>
      <c r="AD118" s="92"/>
      <c r="AE118" s="117"/>
      <c r="AF118" s="14"/>
      <c r="AG118" s="108">
        <v>94589.45</v>
      </c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29"/>
      <c r="AR118" s="30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31"/>
    </row>
    <row r="119" spans="1:55" ht="3" customHeight="1">
      <c r="A119" s="79"/>
      <c r="B119" s="80"/>
      <c r="C119" s="81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6"/>
      <c r="AB119" s="94"/>
      <c r="AC119" s="94"/>
      <c r="AD119" s="94"/>
      <c r="AE119" s="118"/>
      <c r="AF119" s="32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34"/>
      <c r="AR119" s="3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35"/>
    </row>
    <row r="120" spans="1:55" ht="12" customHeight="1">
      <c r="A120" s="76" t="s">
        <v>59</v>
      </c>
      <c r="B120" s="77"/>
      <c r="C120" s="78"/>
      <c r="D120" s="91" t="s">
        <v>50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5"/>
      <c r="AB120" s="92"/>
      <c r="AC120" s="92"/>
      <c r="AD120" s="92"/>
      <c r="AE120" s="92"/>
      <c r="AF120" s="14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29"/>
      <c r="AR120" s="30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31"/>
    </row>
    <row r="121" spans="1:55" ht="3" customHeight="1">
      <c r="A121" s="79"/>
      <c r="B121" s="80"/>
      <c r="C121" s="81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6"/>
      <c r="AB121" s="94"/>
      <c r="AC121" s="94"/>
      <c r="AD121" s="94"/>
      <c r="AE121" s="94"/>
      <c r="AF121" s="32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34"/>
      <c r="AR121" s="3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35"/>
    </row>
    <row r="122" spans="1:55" ht="12" customHeight="1">
      <c r="A122" s="76" t="s">
        <v>60</v>
      </c>
      <c r="B122" s="77"/>
      <c r="C122" s="78"/>
      <c r="D122" s="91" t="s">
        <v>77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5"/>
      <c r="AB122" s="92"/>
      <c r="AC122" s="92"/>
      <c r="AD122" s="92"/>
      <c r="AE122" s="92"/>
      <c r="AF122" s="14"/>
      <c r="AG122" s="108">
        <v>304.73</v>
      </c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29"/>
      <c r="AR122" s="30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31"/>
    </row>
    <row r="123" spans="1:55" ht="3" customHeight="1">
      <c r="A123" s="79"/>
      <c r="B123" s="80"/>
      <c r="C123" s="81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6"/>
      <c r="AB123" s="94"/>
      <c r="AC123" s="94"/>
      <c r="AD123" s="94"/>
      <c r="AE123" s="94"/>
      <c r="AF123" s="32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4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5"/>
    </row>
    <row r="124" spans="1:55" ht="3" customHeight="1" thickBot="1">
      <c r="A124" s="121"/>
      <c r="B124" s="121"/>
      <c r="C124" s="121"/>
      <c r="D124" s="143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44"/>
      <c r="AA124" s="134"/>
      <c r="AB124" s="135"/>
      <c r="AC124" s="135"/>
      <c r="AD124" s="135"/>
      <c r="AE124" s="135"/>
      <c r="AF124" s="141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2"/>
      <c r="AR124" s="139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1"/>
    </row>
    <row r="125" spans="1:55" ht="30" customHeight="1" thickBot="1">
      <c r="A125" s="121"/>
      <c r="B125" s="121"/>
      <c r="C125" s="121"/>
      <c r="D125" s="122" t="s">
        <v>78</v>
      </c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19"/>
      <c r="AB125" s="120"/>
      <c r="AC125" s="120"/>
      <c r="AD125" s="120"/>
      <c r="AE125" s="120"/>
      <c r="AF125" s="131">
        <f>SUM(AG83,AG94,AG104)</f>
        <v>452610.29</v>
      </c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7"/>
      <c r="AR125" s="131">
        <f>SUM(AS83,AS94,AS104)</f>
        <v>489190.82</v>
      </c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7"/>
    </row>
    <row r="126" spans="32:55" ht="12.75"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</row>
    <row r="128" spans="1:55" ht="12.7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3"/>
      <c r="W128" s="3"/>
      <c r="X128" s="94"/>
      <c r="Y128" s="94"/>
      <c r="Z128" s="94"/>
      <c r="AA128" s="94"/>
      <c r="AB128" s="94"/>
      <c r="AC128" s="94"/>
      <c r="AD128" s="94"/>
      <c r="AE128" s="94"/>
      <c r="AF128" s="94"/>
      <c r="AG128" s="3"/>
      <c r="AH128" s="3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</row>
    <row r="129" spans="1:55" ht="12.75">
      <c r="A129" s="145" t="s">
        <v>79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3"/>
      <c r="W129" s="3"/>
      <c r="X129" s="113" t="s">
        <v>51</v>
      </c>
      <c r="Y129" s="113"/>
      <c r="Z129" s="113"/>
      <c r="AA129" s="113"/>
      <c r="AB129" s="113"/>
      <c r="AC129" s="113"/>
      <c r="AD129" s="113"/>
      <c r="AE129" s="113"/>
      <c r="AF129" s="113"/>
      <c r="AG129" s="3"/>
      <c r="AH129" s="3"/>
      <c r="AI129" s="113" t="s">
        <v>52</v>
      </c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</row>
    <row r="130" spans="1:5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4" ht="12.75" hidden="1">
      <c r="D134" s="1" t="s">
        <v>53</v>
      </c>
    </row>
    <row r="135" ht="12.75" hidden="1">
      <c r="D135" s="1" t="s">
        <v>54</v>
      </c>
    </row>
  </sheetData>
  <sheetProtection sheet="1" objects="1" scenarios="1" selectLockedCells="1"/>
  <mergeCells count="339">
    <mergeCell ref="AT23:BA23"/>
    <mergeCell ref="AF19:AJ19"/>
    <mergeCell ref="R20:AB20"/>
    <mergeCell ref="R19:AB19"/>
    <mergeCell ref="AC19:AE19"/>
    <mergeCell ref="AS28:BB28"/>
    <mergeCell ref="AG28:AP28"/>
    <mergeCell ref="AF24:AQ24"/>
    <mergeCell ref="AA27:AE27"/>
    <mergeCell ref="AA28:AE28"/>
    <mergeCell ref="BC25:BC26"/>
    <mergeCell ref="AS26:BB26"/>
    <mergeCell ref="AR24:BC24"/>
    <mergeCell ref="D28:Z28"/>
    <mergeCell ref="AS29:BB29"/>
    <mergeCell ref="AG36:AP36"/>
    <mergeCell ref="AS36:BB36"/>
    <mergeCell ref="AG35:AP35"/>
    <mergeCell ref="AS35:BB35"/>
    <mergeCell ref="AG29:AP29"/>
    <mergeCell ref="AS33:BB33"/>
    <mergeCell ref="AS31:BB31"/>
    <mergeCell ref="AS59:BB59"/>
    <mergeCell ref="AS61:BB61"/>
    <mergeCell ref="AG58:AP58"/>
    <mergeCell ref="AG56:AP56"/>
    <mergeCell ref="AS56:BB56"/>
    <mergeCell ref="AS58:BB58"/>
    <mergeCell ref="AG38:AP38"/>
    <mergeCell ref="AS38:BB38"/>
    <mergeCell ref="AS66:BB66"/>
    <mergeCell ref="AG68:AP68"/>
    <mergeCell ref="AG63:AP63"/>
    <mergeCell ref="AG61:AP61"/>
    <mergeCell ref="AG65:AP65"/>
    <mergeCell ref="AS65:BB65"/>
    <mergeCell ref="AG66:AP66"/>
    <mergeCell ref="AS63:BB63"/>
    <mergeCell ref="AR81:BC81"/>
    <mergeCell ref="AS83:BB83"/>
    <mergeCell ref="AG77:AP77"/>
    <mergeCell ref="AS77:BB77"/>
    <mergeCell ref="AR78:BC78"/>
    <mergeCell ref="AS104:BB104"/>
    <mergeCell ref="AG91:AP91"/>
    <mergeCell ref="AG89:AP89"/>
    <mergeCell ref="AS87:BB87"/>
    <mergeCell ref="AS88:BB88"/>
    <mergeCell ref="AS100:BB100"/>
    <mergeCell ref="AG102:AP102"/>
    <mergeCell ref="AS102:BB102"/>
    <mergeCell ref="AS94:BB94"/>
    <mergeCell ref="AG88:AP88"/>
    <mergeCell ref="A36:C37"/>
    <mergeCell ref="A38:C39"/>
    <mergeCell ref="A40:C41"/>
    <mergeCell ref="D46:Z47"/>
    <mergeCell ref="D42:Z43"/>
    <mergeCell ref="A33:C34"/>
    <mergeCell ref="A35:C35"/>
    <mergeCell ref="A31:C32"/>
    <mergeCell ref="AA29:AE30"/>
    <mergeCell ref="D25:Z26"/>
    <mergeCell ref="A28:C28"/>
    <mergeCell ref="A25:C26"/>
    <mergeCell ref="AA25:AE26"/>
    <mergeCell ref="A27:C27"/>
    <mergeCell ref="D27:Z27"/>
    <mergeCell ref="A29:C30"/>
    <mergeCell ref="D29:Z30"/>
    <mergeCell ref="V17:W17"/>
    <mergeCell ref="X17:Y17"/>
    <mergeCell ref="Z17:AG17"/>
    <mergeCell ref="AG26:AP26"/>
    <mergeCell ref="A24:C24"/>
    <mergeCell ref="AA24:AE24"/>
    <mergeCell ref="D24:Z24"/>
    <mergeCell ref="AO14:AP14"/>
    <mergeCell ref="AQ14:AR14"/>
    <mergeCell ref="AS14:BA14"/>
    <mergeCell ref="BB14:BC14"/>
    <mergeCell ref="D33:Z34"/>
    <mergeCell ref="AA33:AE34"/>
    <mergeCell ref="AG33:AP33"/>
    <mergeCell ref="AA31:AE32"/>
    <mergeCell ref="T17:U17"/>
    <mergeCell ref="AG31:AP31"/>
    <mergeCell ref="AA35:AE35"/>
    <mergeCell ref="D31:Z32"/>
    <mergeCell ref="D35:Z35"/>
    <mergeCell ref="D48:Z49"/>
    <mergeCell ref="AA44:AE45"/>
    <mergeCell ref="AA46:AE47"/>
    <mergeCell ref="D36:Z37"/>
    <mergeCell ref="D38:Z39"/>
    <mergeCell ref="D40:Z41"/>
    <mergeCell ref="D44:Z45"/>
    <mergeCell ref="AA65:AE65"/>
    <mergeCell ref="AA36:AE37"/>
    <mergeCell ref="AA38:AE39"/>
    <mergeCell ref="AG59:AP59"/>
    <mergeCell ref="AG48:AP48"/>
    <mergeCell ref="AG46:AP46"/>
    <mergeCell ref="AA40:AE41"/>
    <mergeCell ref="AA42:AE43"/>
    <mergeCell ref="AG40:AP40"/>
    <mergeCell ref="AA51:AE52"/>
    <mergeCell ref="A65:C65"/>
    <mergeCell ref="D65:Z65"/>
    <mergeCell ref="A59:C60"/>
    <mergeCell ref="D59:Z60"/>
    <mergeCell ref="D61:Z62"/>
    <mergeCell ref="A46:C47"/>
    <mergeCell ref="A48:C49"/>
    <mergeCell ref="A55:C56"/>
    <mergeCell ref="A58:C58"/>
    <mergeCell ref="D58:Z58"/>
    <mergeCell ref="AS40:BB40"/>
    <mergeCell ref="AG42:AP42"/>
    <mergeCell ref="AG44:AP44"/>
    <mergeCell ref="AS46:BB46"/>
    <mergeCell ref="A42:C43"/>
    <mergeCell ref="AS48:BB48"/>
    <mergeCell ref="AS42:BB42"/>
    <mergeCell ref="AS44:BB44"/>
    <mergeCell ref="A66:C67"/>
    <mergeCell ref="A63:C64"/>
    <mergeCell ref="AA61:AE62"/>
    <mergeCell ref="AA48:AE49"/>
    <mergeCell ref="D63:Z64"/>
    <mergeCell ref="AA63:AE64"/>
    <mergeCell ref="A61:C62"/>
    <mergeCell ref="D66:Z67"/>
    <mergeCell ref="AA66:AE67"/>
    <mergeCell ref="AA55:AE56"/>
    <mergeCell ref="AA73:AE74"/>
    <mergeCell ref="D84:Z84"/>
    <mergeCell ref="AA84:AE84"/>
    <mergeCell ref="D68:Z69"/>
    <mergeCell ref="AA68:AE69"/>
    <mergeCell ref="D75:Z76"/>
    <mergeCell ref="AA75:AE76"/>
    <mergeCell ref="AA81:AE81"/>
    <mergeCell ref="AA106:AE106"/>
    <mergeCell ref="AA102:AE103"/>
    <mergeCell ref="D105:Z105"/>
    <mergeCell ref="AA105:AE105"/>
    <mergeCell ref="A106:C106"/>
    <mergeCell ref="D106:Z106"/>
    <mergeCell ref="AA58:AE58"/>
    <mergeCell ref="A57:C57"/>
    <mergeCell ref="D57:Z57"/>
    <mergeCell ref="AA57:AE57"/>
    <mergeCell ref="AS106:BB106"/>
    <mergeCell ref="AG70:AP70"/>
    <mergeCell ref="AS70:BB70"/>
    <mergeCell ref="AS68:BB68"/>
    <mergeCell ref="AS89:BB89"/>
    <mergeCell ref="AS91:BB91"/>
    <mergeCell ref="AG104:AP104"/>
    <mergeCell ref="AG83:AP83"/>
    <mergeCell ref="AG85:AP85"/>
    <mergeCell ref="AS98:BB98"/>
    <mergeCell ref="AA70:AE70"/>
    <mergeCell ref="A73:C74"/>
    <mergeCell ref="D73:Z74"/>
    <mergeCell ref="AG87:AP87"/>
    <mergeCell ref="AG86:AP86"/>
    <mergeCell ref="AF81:AQ81"/>
    <mergeCell ref="A71:C72"/>
    <mergeCell ref="A75:C76"/>
    <mergeCell ref="A82:C83"/>
    <mergeCell ref="D82:Z83"/>
    <mergeCell ref="AA82:AE83"/>
    <mergeCell ref="A79:C79"/>
    <mergeCell ref="D79:Z79"/>
    <mergeCell ref="AA79:AE79"/>
    <mergeCell ref="A81:C81"/>
    <mergeCell ref="D81:Z81"/>
    <mergeCell ref="A85:C85"/>
    <mergeCell ref="D85:Z85"/>
    <mergeCell ref="AA85:AE85"/>
    <mergeCell ref="A84:C84"/>
    <mergeCell ref="AS85:BB85"/>
    <mergeCell ref="AS86:BB86"/>
    <mergeCell ref="AG106:AP106"/>
    <mergeCell ref="A88:C88"/>
    <mergeCell ref="D88:Z88"/>
    <mergeCell ref="AA88:AE88"/>
    <mergeCell ref="A100:C101"/>
    <mergeCell ref="D100:Z101"/>
    <mergeCell ref="AA100:AE101"/>
    <mergeCell ref="AG100:AP100"/>
    <mergeCell ref="AG98:AP98"/>
    <mergeCell ref="AG94:AP94"/>
    <mergeCell ref="AA87:AE87"/>
    <mergeCell ref="AA86:AE86"/>
    <mergeCell ref="D86:Z86"/>
    <mergeCell ref="A87:C87"/>
    <mergeCell ref="D87:Z87"/>
    <mergeCell ref="A86:C86"/>
    <mergeCell ref="AA98:AE99"/>
    <mergeCell ref="A93:C94"/>
    <mergeCell ref="D93:Z94"/>
    <mergeCell ref="AA93:AE94"/>
    <mergeCell ref="A95:C95"/>
    <mergeCell ref="D95:Z95"/>
    <mergeCell ref="AA95:AE95"/>
    <mergeCell ref="D98:Z99"/>
    <mergeCell ref="A96:C97"/>
    <mergeCell ref="D96:Z97"/>
    <mergeCell ref="AA91:AE92"/>
    <mergeCell ref="A105:C105"/>
    <mergeCell ref="AA104:AE104"/>
    <mergeCell ref="D104:Z104"/>
    <mergeCell ref="A104:C104"/>
    <mergeCell ref="A98:C99"/>
    <mergeCell ref="A102:C103"/>
    <mergeCell ref="D102:Z103"/>
    <mergeCell ref="A91:C92"/>
    <mergeCell ref="D91:Z92"/>
    <mergeCell ref="AA96:AE97"/>
    <mergeCell ref="AG96:AP96"/>
    <mergeCell ref="AG122:AP122"/>
    <mergeCell ref="AS122:BB122"/>
    <mergeCell ref="AS118:BB118"/>
    <mergeCell ref="AG118:AP118"/>
    <mergeCell ref="AG120:AP120"/>
    <mergeCell ref="AA116:AE117"/>
    <mergeCell ref="AA111:AE111"/>
    <mergeCell ref="AS114:BB114"/>
    <mergeCell ref="AA122:AE123"/>
    <mergeCell ref="A107:C108"/>
    <mergeCell ref="A109:C110"/>
    <mergeCell ref="D112:Z113"/>
    <mergeCell ref="AA112:AE113"/>
    <mergeCell ref="D111:Z111"/>
    <mergeCell ref="AA120:AE121"/>
    <mergeCell ref="D109:Z110"/>
    <mergeCell ref="A112:C113"/>
    <mergeCell ref="A118:C119"/>
    <mergeCell ref="AG107:AP107"/>
    <mergeCell ref="AS107:BB107"/>
    <mergeCell ref="AG109:AP109"/>
    <mergeCell ref="AA109:AE110"/>
    <mergeCell ref="A129:U129"/>
    <mergeCell ref="X129:AF129"/>
    <mergeCell ref="AI129:BC129"/>
    <mergeCell ref="AG112:AP112"/>
    <mergeCell ref="AS112:BB112"/>
    <mergeCell ref="AF126:AQ126"/>
    <mergeCell ref="AR124:BC124"/>
    <mergeCell ref="AR125:BC125"/>
    <mergeCell ref="AF125:AQ125"/>
    <mergeCell ref="AF124:AQ124"/>
    <mergeCell ref="A124:C124"/>
    <mergeCell ref="D124:Z124"/>
    <mergeCell ref="AA124:AE124"/>
    <mergeCell ref="A122:C123"/>
    <mergeCell ref="D122:Z123"/>
    <mergeCell ref="AG111:AP111"/>
    <mergeCell ref="AS111:BB111"/>
    <mergeCell ref="AS116:BB116"/>
    <mergeCell ref="AS120:BB120"/>
    <mergeCell ref="AG116:AP116"/>
    <mergeCell ref="AG114:AP114"/>
    <mergeCell ref="A114:C115"/>
    <mergeCell ref="D114:Z115"/>
    <mergeCell ref="AF79:AQ79"/>
    <mergeCell ref="AG73:AP73"/>
    <mergeCell ref="AG75:AP75"/>
    <mergeCell ref="AG51:AP51"/>
    <mergeCell ref="A44:C45"/>
    <mergeCell ref="A78:C78"/>
    <mergeCell ref="D78:Z78"/>
    <mergeCell ref="AA78:AE78"/>
    <mergeCell ref="A70:C70"/>
    <mergeCell ref="D70:Z70"/>
    <mergeCell ref="J7:AS7"/>
    <mergeCell ref="D71:Z72"/>
    <mergeCell ref="AA71:AE72"/>
    <mergeCell ref="AG71:AP71"/>
    <mergeCell ref="J8:AS8"/>
    <mergeCell ref="AS71:BB71"/>
    <mergeCell ref="D51:Z52"/>
    <mergeCell ref="D55:Z56"/>
    <mergeCell ref="AA59:AE60"/>
    <mergeCell ref="AS53:BB53"/>
    <mergeCell ref="A128:U128"/>
    <mergeCell ref="X128:AF128"/>
    <mergeCell ref="AI128:BC128"/>
    <mergeCell ref="AA125:AE125"/>
    <mergeCell ref="A125:C125"/>
    <mergeCell ref="D125:Z125"/>
    <mergeCell ref="AR126:BC126"/>
    <mergeCell ref="AA114:AE115"/>
    <mergeCell ref="A116:C117"/>
    <mergeCell ref="D116:Z117"/>
    <mergeCell ref="A120:C121"/>
    <mergeCell ref="D120:Z121"/>
    <mergeCell ref="AA118:AE119"/>
    <mergeCell ref="D118:Z119"/>
    <mergeCell ref="AA1:BC4"/>
    <mergeCell ref="T10:AS10"/>
    <mergeCell ref="M17:S17"/>
    <mergeCell ref="AJ17:AR17"/>
    <mergeCell ref="V14:AC14"/>
    <mergeCell ref="J11:AS11"/>
    <mergeCell ref="AM13:BC13"/>
    <mergeCell ref="J10:S10"/>
    <mergeCell ref="AH17:AI17"/>
    <mergeCell ref="AM14:AN14"/>
    <mergeCell ref="A111:C111"/>
    <mergeCell ref="AR79:BC79"/>
    <mergeCell ref="AS75:BB75"/>
    <mergeCell ref="D107:Z108"/>
    <mergeCell ref="AA107:AE108"/>
    <mergeCell ref="AS109:BB109"/>
    <mergeCell ref="AS96:BB96"/>
    <mergeCell ref="A89:C90"/>
    <mergeCell ref="D89:Z90"/>
    <mergeCell ref="AA89:AE90"/>
    <mergeCell ref="AS73:BB73"/>
    <mergeCell ref="AF78:AQ78"/>
    <mergeCell ref="A53:C54"/>
    <mergeCell ref="D53:Z54"/>
    <mergeCell ref="AA53:AE54"/>
    <mergeCell ref="AG53:AP53"/>
    <mergeCell ref="A77:C77"/>
    <mergeCell ref="D77:Z77"/>
    <mergeCell ref="AA77:AE77"/>
    <mergeCell ref="A68:C69"/>
    <mergeCell ref="AS50:BB50"/>
    <mergeCell ref="A51:C52"/>
    <mergeCell ref="A50:C50"/>
    <mergeCell ref="D50:Z50"/>
    <mergeCell ref="AA50:AE50"/>
    <mergeCell ref="AG50:AP50"/>
    <mergeCell ref="AS51:BB51"/>
  </mergeCells>
  <dataValidations count="1">
    <dataValidation type="list" allowBlank="1" showInputMessage="1" showErrorMessage="1" sqref="AF22:BC22">
      <formula1>$BQ$14:$BQ$15</formula1>
    </dataValidation>
  </dataValidation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MSRAUTAS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BLANKAI</dc:creator>
  <cp:keywords/>
  <dc:description/>
  <cp:lastModifiedBy>julijam</cp:lastModifiedBy>
  <cp:lastPrinted>2007-09-30T12:48:35Z</cp:lastPrinted>
  <dcterms:created xsi:type="dcterms:W3CDTF">2001-03-22T22:21:43Z</dcterms:created>
  <dcterms:modified xsi:type="dcterms:W3CDTF">2012-03-22T16:34:12Z</dcterms:modified>
  <cp:category/>
  <cp:version/>
  <cp:contentType/>
  <cp:contentStatus/>
</cp:coreProperties>
</file>