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6" windowHeight="7740"/>
  </bookViews>
  <sheets>
    <sheet name=" Luthania budget Y1 " sheetId="1" r:id="rId1"/>
  </sheets>
  <externalReferences>
    <externalReference r:id="rId2"/>
    <externalReference r:id="rId3"/>
    <externalReference r:id="rId4"/>
  </externalReferences>
  <definedNames>
    <definedName name="BudgetLineNumbers">'[1]Detailed Budget'!$A$2:$A$500</definedName>
    <definedName name="Cost_Groupings">[2]Source!$A$2:$B$60</definedName>
    <definedName name="Cost_Inputs">[3]Source!$A$2:$A$60</definedName>
    <definedName name="Currencies">[1]Summary!$B$3:$B$5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  <c r="E9"/>
  <c r="E10"/>
  <c r="E14"/>
  <c r="E6"/>
  <c r="E17"/>
  <c r="E18"/>
  <c r="E19"/>
  <c r="E20"/>
  <c r="E21"/>
  <c r="E16"/>
  <c r="E23"/>
</calcChain>
</file>

<file path=xl/sharedStrings.xml><?xml version="1.0" encoding="utf-8"?>
<sst xmlns="http://schemas.openxmlformats.org/spreadsheetml/2006/main" count="33" uniqueCount="27">
  <si>
    <r>
      <t xml:space="preserve">Implementation of the Regional Program in </t>
    </r>
    <r>
      <rPr>
        <b/>
        <sz val="12"/>
        <color rgb="FFFF0000"/>
        <rFont val="Calibri"/>
        <family val="2"/>
        <scheme val="minor"/>
      </rPr>
      <t>Lithuania</t>
    </r>
    <r>
      <rPr>
        <b/>
        <sz val="12"/>
        <color theme="1"/>
        <rFont val="Calibri"/>
        <family val="2"/>
        <scheme val="minor"/>
      </rPr>
      <t xml:space="preserve"> through the Coalition "I Can Live'</t>
    </r>
  </si>
  <si>
    <t>Darbo uzmokestis vadovui ir koordinatoriui</t>
  </si>
  <si>
    <t>Biuras, buhalterija bei darbas su privalomu isoriniu vertintoju</t>
  </si>
  <si>
    <t>November 2014 - March 2015</t>
  </si>
  <si>
    <t>Keliones islaidos duomenims rinkti</t>
  </si>
  <si>
    <t>Finansavimo ir kaštų analize bei ataskaita, apibendrinimas, redagavimas 
(7 zemo slenkscio kabinetai ir 7 farmakoterapijos vietos)</t>
  </si>
  <si>
    <t>Ataskaitos vertimas, maketas, publikavimas</t>
  </si>
  <si>
    <t>2,5 dienos mokymai bendruomenei del apklausos ir diskusiniu grupiu atlikimo</t>
  </si>
  <si>
    <t>Du konsultaciniai susirinkimai su bendruomenemis</t>
  </si>
  <si>
    <t>2 seminarai advokacijos strategijai sudaryti remiantis surinktais duomenimis (1 dienos ir 1,5 dienos)</t>
  </si>
  <si>
    <t>Biudzetas-parama "Resetui" (Vilnius, Kaunas, Klaipeda)</t>
  </si>
  <si>
    <t>Įkainis</t>
  </si>
  <si>
    <t>Kiekis</t>
  </si>
  <si>
    <t>Vienetas</t>
  </si>
  <si>
    <t xml:space="preserve">KGG veiklos ir admin
</t>
  </si>
  <si>
    <t>Iš viso, EUR</t>
  </si>
  <si>
    <t>Veiklos</t>
  </si>
  <si>
    <t>Koordinavimas (0,6 ir 0,6 etato)</t>
  </si>
  <si>
    <t>Duomenu rinkimas - užmokestis duomenų rinkėjams</t>
  </si>
  <si>
    <t>Biuro išlaidos</t>
  </si>
  <si>
    <t>Keliones (dvi į Kauną ir dvi į Klaipėdą)</t>
  </si>
  <si>
    <t>Įranga (kompiuteris, printeris, telefonas)</t>
  </si>
  <si>
    <t>IŠ VISO</t>
  </si>
  <si>
    <t>asmuo</t>
  </si>
  <si>
    <t>kelionė</t>
  </si>
  <si>
    <t>vnt.</t>
  </si>
  <si>
    <t>mėn.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</si>
</sst>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2" fillId="0" borderId="0" xfId="0" applyFont="1" applyFill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8" fillId="0" borderId="0" xfId="0" applyFont="1"/>
    <xf numFmtId="0" fontId="2" fillId="2" borderId="1" xfId="0" applyFont="1" applyFill="1" applyBorder="1" applyAlignment="1">
      <alignment wrapText="1"/>
    </xf>
    <xf numFmtId="0" fontId="12" fillId="4" borderId="2" xfId="0" applyFont="1" applyFill="1" applyBorder="1"/>
    <xf numFmtId="0" fontId="12" fillId="4" borderId="3" xfId="0" applyFont="1" applyFill="1" applyBorder="1"/>
    <xf numFmtId="4" fontId="12" fillId="4" borderId="3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/>
    </xf>
  </cellXfs>
  <cellStyles count="9">
    <cellStyle name="Comma 3" xfId="7"/>
    <cellStyle name="Currency 3" xfId="6"/>
    <cellStyle name="Normal" xfId="0" builtinId="0"/>
    <cellStyle name="Normal 10" xfId="1"/>
    <cellStyle name="Normal 2" xfId="3"/>
    <cellStyle name="Normal 2 2" xfId="5"/>
    <cellStyle name="Normal 3" xfId="4"/>
    <cellStyle name="Percent 2" xfId="8"/>
    <cellStyle name="Обычный_Cost input for S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/Global%20Fund%20Budget%20Template%20H%20En%202013-11-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tatiana\Documents\&#1054;&#1090;&#1095;&#1077;&#109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iana/Desktop/QMT-H-EHRN-Detailed-Budget-Ph1-Final-2014-01-09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Recipients"/>
      <sheetName val="Detailed Budget"/>
      <sheetName val="Assumptions HR"/>
      <sheetName val="Assumptions TRC"/>
      <sheetName val="Assumptions Other"/>
      <sheetName val="Cascading"/>
      <sheetName val="Cost Inputs"/>
    </sheetNames>
    <sheetDataSet>
      <sheetData sheetId="0" refreshError="1"/>
      <sheetData sheetId="1">
        <row r="3">
          <cell r="B3" t="str">
            <v>EUR</v>
          </cell>
        </row>
        <row r="4">
          <cell r="B4" t="str">
            <v>LTL</v>
          </cell>
        </row>
        <row r="5">
          <cell r="B5" t="str">
            <v>USD</v>
          </cell>
        </row>
      </sheetData>
      <sheetData sheetId="2" refreshError="1"/>
      <sheetData sheetId="3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udget"/>
      <sheetName val="Бюджет"/>
      <sheetName val="Assumptions (HR)"/>
      <sheetName val="Assumptions (TRC)"/>
      <sheetName val="Assumptions (Other)"/>
      <sheetName val="List of Cost Inputs"/>
      <sheetName val="Source"/>
      <sheetName val="Communicatio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HR - Salaries - program management</v>
          </cell>
          <cell r="B2" t="str">
            <v>1. Human Resources (HR)</v>
          </cell>
        </row>
        <row r="3">
          <cell r="A3" t="str">
            <v>HR - Salaries - outreach workers, medical staff and other service providers</v>
          </cell>
          <cell r="B3" t="str">
            <v>1. Human Resources (HR)</v>
          </cell>
        </row>
        <row r="4">
          <cell r="A4" t="str">
            <v>HR - Performance-based supplements, incentives</v>
          </cell>
          <cell r="B4" t="str">
            <v>1. Human Resources (HR)</v>
          </cell>
        </row>
        <row r="5">
          <cell r="A5" t="str">
            <v>HR - Other HR costs</v>
          </cell>
          <cell r="B5" t="str">
            <v>1. Human Resources (HR)</v>
          </cell>
        </row>
        <row r="6">
          <cell r="A6" t="str">
            <v>TRC - Training related per diems, transport, other costs</v>
          </cell>
          <cell r="B6" t="str">
            <v>2. Travel related costs (TRC)</v>
          </cell>
        </row>
        <row r="7">
          <cell r="A7" t="str">
            <v>TRC - Technical assistance related per diems, transport, other costs</v>
          </cell>
          <cell r="B7" t="str">
            <v>2. Travel related costs (TRC)</v>
          </cell>
        </row>
        <row r="8">
          <cell r="A8" t="str">
            <v>TRC - Supervision, surveys, data collection related per diems, transport, other costs</v>
          </cell>
          <cell r="B8" t="str">
            <v>2. Travel related costs (TRC)</v>
          </cell>
        </row>
        <row r="9">
          <cell r="A9" t="str">
            <v>TRC - Meeting, advocacy related per diems, transport, other costs</v>
          </cell>
          <cell r="B9" t="str">
            <v>2. Travel related costs (TRC)</v>
          </cell>
        </row>
        <row r="10">
          <cell r="A10" t="str">
            <v>EPS - Technical assistance fees - consultants</v>
          </cell>
          <cell r="B10" t="str">
            <v>3. External Professional services (EPS)</v>
          </cell>
        </row>
        <row r="11">
          <cell r="A11" t="str">
            <v>EPS - Fiscal/fiduciary agent fees</v>
          </cell>
          <cell r="B11" t="str">
            <v>3. External Professional services (EPS)</v>
          </cell>
        </row>
        <row r="12">
          <cell r="A12" t="str">
            <v>EPS - External audit fees</v>
          </cell>
          <cell r="B12" t="str">
            <v>3. External Professional services (EPS)</v>
          </cell>
        </row>
        <row r="13">
          <cell r="A13" t="str">
            <v>EPS - Other external professional services</v>
          </cell>
          <cell r="B13" t="str">
            <v>3. External Professional services (EPS)</v>
          </cell>
        </row>
        <row r="14">
          <cell r="A14" t="str">
            <v>HPPP - Antiretrovirals medicines</v>
          </cell>
          <cell r="B14" t="str">
            <v>4. Health Products - Pharmaceutical Products (HPPP)</v>
          </cell>
        </row>
        <row r="15">
          <cell r="A15" t="str">
            <v>HPPP - Anti-tuberculosis medicines</v>
          </cell>
          <cell r="B15" t="str">
            <v>4. Health Products - Pharmaceutical Products (HPPP)</v>
          </cell>
        </row>
        <row r="16">
          <cell r="A16" t="str">
            <v>HPPP - Antimalarials medicines</v>
          </cell>
          <cell r="B16" t="str">
            <v>4. Health Products - Pharmaceutical Products (HPPP)</v>
          </cell>
        </row>
        <row r="17">
          <cell r="A17" t="str">
            <v>HPPP - Opioid substitutes medicines</v>
          </cell>
          <cell r="B17" t="str">
            <v>4. Health Products - Pharmaceutical Products (HPPP)</v>
          </cell>
        </row>
        <row r="18">
          <cell r="A18" t="str">
            <v>HPPP - Opportunistic infections and STI medicines</v>
          </cell>
          <cell r="B18" t="str">
            <v>4. Health Products - Pharmaceutical Products (HPPP)</v>
          </cell>
        </row>
        <row r="19">
          <cell r="A19" t="str">
            <v>HPPP - Private sector subsidies for ACTs (co-payments)</v>
          </cell>
          <cell r="B19" t="str">
            <v>4. Health Products - Pharmaceutical Products (HPPP)</v>
          </cell>
        </row>
        <row r="20">
          <cell r="A20" t="str">
            <v>HPPP - Other medicines</v>
          </cell>
          <cell r="B20" t="str">
            <v>4. Health Products - Pharmaceutical Products (HPPP)</v>
          </cell>
        </row>
        <row r="21">
          <cell r="A21" t="str">
            <v>HPNP - Insecticide-treated nets (LLINs, ITNs)</v>
          </cell>
          <cell r="B21" t="str">
            <v>5. Health Products  - Non-Pharmacueticals (HPNP)</v>
          </cell>
        </row>
        <row r="22">
          <cell r="A22" t="str">
            <v>HPNP - Condoms - male</v>
          </cell>
          <cell r="B22" t="str">
            <v>5. Health Products  - Non-Pharmacueticals (HPNP)</v>
          </cell>
        </row>
        <row r="23">
          <cell r="A23" t="str">
            <v>HPNP - Condoms - female</v>
          </cell>
          <cell r="B23" t="str">
            <v>5. Health Products  - Non-Pharmacueticals (HPNP)</v>
          </cell>
        </row>
        <row r="24">
          <cell r="A24" t="str">
            <v>HPNP - Rapid diagnostic test</v>
          </cell>
          <cell r="B24" t="str">
            <v>5. Health Products  - Non-Pharmacueticals (HPNP)</v>
          </cell>
        </row>
        <row r="25">
          <cell r="A25" t="str">
            <v>HPNP - Insecticides</v>
          </cell>
          <cell r="B25" t="str">
            <v>5. Health Products  - Non-Pharmacueticals (HPNP)</v>
          </cell>
        </row>
        <row r="26">
          <cell r="A26" t="str">
            <v>HPNP - Laboratory reagents</v>
          </cell>
          <cell r="B26" t="str">
            <v>5. Health Products  - Non-Pharmacueticals (HPNP)</v>
          </cell>
        </row>
        <row r="27">
          <cell r="A27" t="str">
            <v>HPNP - Syringes and needles</v>
          </cell>
          <cell r="B27" t="str">
            <v>5. Health Products  - Non-Pharmacueticals (HPNP)</v>
          </cell>
        </row>
        <row r="28">
          <cell r="A28" t="str">
            <v>HPNP - Other consumables</v>
          </cell>
          <cell r="B28" t="str">
            <v>5. Health Products  - Non-Pharmacueticals (HPNP)</v>
          </cell>
        </row>
        <row r="29">
          <cell r="A29" t="str">
            <v xml:space="preserve">HPE - CD4 analyser and accessories           </v>
          </cell>
          <cell r="B29" t="str">
            <v>6. Health Products - Equipment (HPE)</v>
          </cell>
        </row>
        <row r="30">
          <cell r="A30" t="str">
            <v xml:space="preserve">HPE - HIV viral load analyser and accessories                          </v>
          </cell>
          <cell r="B30" t="str">
            <v>6. Health Products - Equipment (HPE)</v>
          </cell>
        </row>
        <row r="31">
          <cell r="A31" t="str">
            <v xml:space="preserve">HPE - Microscopes                          </v>
          </cell>
          <cell r="B31" t="str">
            <v>6. Health Products - Equipment (HPE)</v>
          </cell>
        </row>
        <row r="32">
          <cell r="A32" t="str">
            <v xml:space="preserve">HPE - TB molecular test equipment                               </v>
          </cell>
          <cell r="B32" t="str">
            <v>6. Health Products - Equipment (HPE)</v>
          </cell>
        </row>
        <row r="33">
          <cell r="A33" t="str">
            <v>HPE - Maintenance and service costs of health equipment</v>
          </cell>
          <cell r="B33" t="str">
            <v>6. Health Products - Equipment (HPE)</v>
          </cell>
        </row>
        <row r="34">
          <cell r="A34" t="str">
            <v>HPE - Other health equipment</v>
          </cell>
          <cell r="B34" t="str">
            <v>6. Health Products - Equipment (HPE)</v>
          </cell>
        </row>
        <row r="35">
          <cell r="A35" t="str">
            <v>PSM - Procurement agent and handling fees</v>
          </cell>
          <cell r="B35" t="str">
            <v>7. Procurement and Supply-Chain Management costs (PSM)</v>
          </cell>
        </row>
        <row r="36">
          <cell r="A36" t="str">
            <v>PSM - Freight and insurance costs (health products)</v>
          </cell>
          <cell r="B36" t="str">
            <v>7. Procurement and Supply-Chain Management costs (PSM)</v>
          </cell>
        </row>
        <row r="37">
          <cell r="A37" t="str">
            <v>PSM - Warehouse and storage costs</v>
          </cell>
          <cell r="B37" t="str">
            <v>7. Procurement and Supply-Chain Management costs (PSM)</v>
          </cell>
        </row>
        <row r="38">
          <cell r="A38" t="str">
            <v>PSM - In-country distribution costs</v>
          </cell>
          <cell r="B38" t="str">
            <v>7. Procurement and Supply-Chain Management costs (PSM)</v>
          </cell>
        </row>
        <row r="39">
          <cell r="A39" t="str">
            <v>PSM - Quality assurance and quality control costs</v>
          </cell>
          <cell r="B39" t="str">
            <v>7. Procurement and Supply-Chain Management costs (PSM)</v>
          </cell>
        </row>
        <row r="40">
          <cell r="A40" t="str">
            <v>PSM - Customs clearance</v>
          </cell>
          <cell r="B40" t="str">
            <v>7. Procurement and Supply-Chain Management costs (PSM)</v>
          </cell>
        </row>
        <row r="41">
          <cell r="A41" t="str">
            <v>PSM - Other PSM costs</v>
          </cell>
          <cell r="B41" t="str">
            <v>7. Procurement and Supply-Chain Management costs (PSM)</v>
          </cell>
        </row>
        <row r="42">
          <cell r="A42" t="str">
            <v>INF - Furniture</v>
          </cell>
          <cell r="B42" t="str">
            <v>8. Infrastructure (INF)</v>
          </cell>
        </row>
        <row r="43">
          <cell r="A43" t="str">
            <v>INF - Renovation and construction</v>
          </cell>
          <cell r="B43" t="str">
            <v>8. Infrastructure (INF)</v>
          </cell>
        </row>
        <row r="44">
          <cell r="A44" t="str">
            <v>INF - Infrastructure maintenance and other infrastructure costs</v>
          </cell>
          <cell r="B44" t="str">
            <v>8. Infrastructure (INF)</v>
          </cell>
        </row>
        <row r="45">
          <cell r="A45" t="str">
            <v>NHE - Computers, software and other IT equipment</v>
          </cell>
          <cell r="B45" t="str">
            <v>9. Non-health equipment (NHP)</v>
          </cell>
        </row>
        <row r="46">
          <cell r="A46" t="str">
            <v xml:space="preserve">NHE - Vehicles </v>
          </cell>
          <cell r="B46" t="str">
            <v>9. Non-health equipment (NHP)</v>
          </cell>
        </row>
        <row r="47">
          <cell r="A47" t="str">
            <v xml:space="preserve">NHE - Other non-health equipment </v>
          </cell>
          <cell r="B47" t="str">
            <v>9. Non-health equipment (NHP)</v>
          </cell>
        </row>
        <row r="48">
          <cell r="A48" t="str">
            <v xml:space="preserve">NHE - Maintenance and service costs of non-health equipment </v>
          </cell>
          <cell r="B48" t="str">
            <v>9. Non-health equipment (NHP)</v>
          </cell>
        </row>
        <row r="49">
          <cell r="A49" t="str">
            <v>CMP - Printed materials (forms, books, guidelines, brochures, leaflets etc.)</v>
          </cell>
          <cell r="B49" t="str">
            <v>10. Communication Material and Publications (CMP)</v>
          </cell>
        </row>
        <row r="50">
          <cell r="A50" t="str">
            <v>CMP - Television, radio spots and programs</v>
          </cell>
          <cell r="B50" t="str">
            <v>10. Communication Material and Publications (CMP)</v>
          </cell>
        </row>
        <row r="51">
          <cell r="A51" t="str">
            <v>CMP - Promotional materials (t-shirts, mugs, pins etc.) and other related costs</v>
          </cell>
          <cell r="B51" t="str">
            <v>10. Communication Material and Publications (CMP)</v>
          </cell>
        </row>
        <row r="52">
          <cell r="A52" t="str">
            <v>PA - Office related costs</v>
          </cell>
          <cell r="B52" t="str">
            <v>11. Programme Administration costs (PA)</v>
          </cell>
        </row>
        <row r="53">
          <cell r="A53" t="str">
            <v>PA - Unrecoverable taxes and duties</v>
          </cell>
          <cell r="B53" t="str">
            <v>11. Programme Administration costs (PA)</v>
          </cell>
        </row>
        <row r="54">
          <cell r="A54" t="str">
            <v>PA - Indirect cost recovery (ICR) - % based</v>
          </cell>
          <cell r="B54" t="str">
            <v>11. Programme Administration costs (PA)</v>
          </cell>
        </row>
        <row r="55">
          <cell r="A55" t="str">
            <v>PA - Other program administration costs</v>
          </cell>
          <cell r="B55" t="str">
            <v>11. Programme Administration costs (PA)</v>
          </cell>
        </row>
        <row r="56">
          <cell r="A56" t="str">
            <v>LSCTP - OVC support (school fees, uniforms, books etc.)</v>
          </cell>
          <cell r="B56" t="str">
            <v>12. Living support to client/ target population (LSCTP)</v>
          </cell>
        </row>
        <row r="57">
          <cell r="A57" t="str">
            <v>LSCTP - Food and care packages</v>
          </cell>
          <cell r="B57" t="str">
            <v>12. Living support to client/ target population (LSCTP)</v>
          </cell>
        </row>
        <row r="58">
          <cell r="A58" t="str">
            <v>LSCTP - Cash incentives to patients, counsellors, mediators</v>
          </cell>
          <cell r="B58" t="str">
            <v>12. Living support to client/ target population (LSCTP)</v>
          </cell>
        </row>
        <row r="59">
          <cell r="A59" t="str">
            <v xml:space="preserve">LSCTP - Micro-loans and micro-grants </v>
          </cell>
          <cell r="B59" t="str">
            <v>12. Living support to client/ target population (LSCTP)</v>
          </cell>
        </row>
        <row r="60">
          <cell r="A60" t="str">
            <v>LSCTP - Other LSCTP costs</v>
          </cell>
          <cell r="B60" t="str">
            <v>12. Living support to client/ target population (LSCTP)</v>
          </cell>
        </row>
      </sheetData>
      <sheetData sheetId="7">
        <row r="15">
          <cell r="F15">
            <v>0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udget"/>
      <sheetName val="Detailed Budget"/>
      <sheetName val="Assumptions (HR)"/>
      <sheetName val="Assumptions (TRC)"/>
      <sheetName val="Assumptions (Other)"/>
      <sheetName val="List of Cost Inputs"/>
      <sheetName val="Sourc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HR - Salaries - program management</v>
          </cell>
        </row>
        <row r="3">
          <cell r="A3" t="str">
            <v>HR - Salaries - outreach workers, medical staff and other service providers</v>
          </cell>
        </row>
        <row r="4">
          <cell r="A4" t="str">
            <v>HR - Performance-based supplements, incentives</v>
          </cell>
        </row>
        <row r="5">
          <cell r="A5" t="str">
            <v>HR - Other HR costs</v>
          </cell>
        </row>
        <row r="6">
          <cell r="A6" t="str">
            <v>TRC - Training related per diems, transport, other costs</v>
          </cell>
        </row>
        <row r="7">
          <cell r="A7" t="str">
            <v>TRC - Technical assistance related per diems, transport, other costs</v>
          </cell>
        </row>
        <row r="8">
          <cell r="A8" t="str">
            <v>TRC - Supervision, surveys, data collection related per diems, transport, other costs</v>
          </cell>
        </row>
        <row r="9">
          <cell r="A9" t="str">
            <v>TRC - Meeting, advocacy related per diems, transport, other costs</v>
          </cell>
        </row>
        <row r="10">
          <cell r="A10" t="str">
            <v>EPS - Technical assistance fees - consultants</v>
          </cell>
        </row>
        <row r="11">
          <cell r="A11" t="str">
            <v>EPS - Fiscal/fiduciary agent fees</v>
          </cell>
        </row>
        <row r="12">
          <cell r="A12" t="str">
            <v>EPS - External audit fees</v>
          </cell>
        </row>
        <row r="13">
          <cell r="A13" t="str">
            <v>EPS - Other external professional services</v>
          </cell>
        </row>
        <row r="14">
          <cell r="A14" t="str">
            <v>HPPP - Antiretrovirals medicines</v>
          </cell>
        </row>
        <row r="15">
          <cell r="A15" t="str">
            <v>HPPP - Anti-tuberculosis medicines</v>
          </cell>
        </row>
        <row r="16">
          <cell r="A16" t="str">
            <v>HPPP - Antimalarials medicines</v>
          </cell>
        </row>
        <row r="17">
          <cell r="A17" t="str">
            <v>HPPP - Opioid substitutes medicines</v>
          </cell>
        </row>
        <row r="18">
          <cell r="A18" t="str">
            <v>HPPP - Opportunistic infections and STI medicines</v>
          </cell>
        </row>
        <row r="19">
          <cell r="A19" t="str">
            <v>HPPP - Private sector subsidies for ACTs (co-payments)</v>
          </cell>
        </row>
        <row r="20">
          <cell r="A20" t="str">
            <v>HPPP - Other medicines</v>
          </cell>
        </row>
        <row r="21">
          <cell r="A21" t="str">
            <v>HPNP - Insecticide-treated nets (LLINs, ITNs)</v>
          </cell>
        </row>
        <row r="22">
          <cell r="A22" t="str">
            <v>HPNP - Condoms - male</v>
          </cell>
        </row>
        <row r="23">
          <cell r="A23" t="str">
            <v>HPNP - Condoms - female</v>
          </cell>
        </row>
        <row r="24">
          <cell r="A24" t="str">
            <v>HPNP - Rapid diagnostic test</v>
          </cell>
        </row>
        <row r="25">
          <cell r="A25" t="str">
            <v>HPNP - Insecticides</v>
          </cell>
        </row>
        <row r="26">
          <cell r="A26" t="str">
            <v>HPNP - Laboratory reagents</v>
          </cell>
        </row>
        <row r="27">
          <cell r="A27" t="str">
            <v>HPNP - Syringes and needles</v>
          </cell>
        </row>
        <row r="28">
          <cell r="A28" t="str">
            <v>HPNP - Other consumables</v>
          </cell>
        </row>
        <row r="29">
          <cell r="A29" t="str">
            <v xml:space="preserve">HPE - CD4 analyser and accessories           </v>
          </cell>
        </row>
        <row r="30">
          <cell r="A30" t="str">
            <v xml:space="preserve">HPE - HIV viral load analyser and accessories                          </v>
          </cell>
        </row>
        <row r="31">
          <cell r="A31" t="str">
            <v xml:space="preserve">HPE - Microscopes                          </v>
          </cell>
        </row>
        <row r="32">
          <cell r="A32" t="str">
            <v xml:space="preserve">HPE - TB molecular test equipment                               </v>
          </cell>
        </row>
        <row r="33">
          <cell r="A33" t="str">
            <v>HPE - Maintenance and service costs of health equipment</v>
          </cell>
        </row>
        <row r="34">
          <cell r="A34" t="str">
            <v>HPE - Other health equipment</v>
          </cell>
        </row>
        <row r="35">
          <cell r="A35" t="str">
            <v>PSM - Procurement agent and handling fees</v>
          </cell>
        </row>
        <row r="36">
          <cell r="A36" t="str">
            <v>PSM - Freight and insurance costs (health products)</v>
          </cell>
        </row>
        <row r="37">
          <cell r="A37" t="str">
            <v>PSM - Warehouse and storage costs</v>
          </cell>
        </row>
        <row r="38">
          <cell r="A38" t="str">
            <v>PSM - In-country distribution costs</v>
          </cell>
        </row>
        <row r="39">
          <cell r="A39" t="str">
            <v>PSM - Quality assurance and quality control costs</v>
          </cell>
        </row>
        <row r="40">
          <cell r="A40" t="str">
            <v>PSM - Customs clearance</v>
          </cell>
        </row>
        <row r="41">
          <cell r="A41" t="str">
            <v>PSM - Other PSM costs</v>
          </cell>
        </row>
        <row r="42">
          <cell r="A42" t="str">
            <v>INF - Furniture</v>
          </cell>
        </row>
        <row r="43">
          <cell r="A43" t="str">
            <v>INF - Renovation and construction</v>
          </cell>
        </row>
        <row r="44">
          <cell r="A44" t="str">
            <v>INF - Infrastructure maintenance and other infrastructure costs</v>
          </cell>
        </row>
        <row r="45">
          <cell r="A45" t="str">
            <v>NHE - Computers, software and other IT equipment</v>
          </cell>
        </row>
        <row r="46">
          <cell r="A46" t="str">
            <v xml:space="preserve">NHE - Vehicles </v>
          </cell>
        </row>
        <row r="47">
          <cell r="A47" t="str">
            <v xml:space="preserve">NHE - Other non-health equipment </v>
          </cell>
        </row>
        <row r="48">
          <cell r="A48" t="str">
            <v xml:space="preserve">NHE - Maintenance and service costs of non-health equipment </v>
          </cell>
        </row>
        <row r="49">
          <cell r="A49" t="str">
            <v>CMP - Printed materials (forms, books, guidelines, brochures, leaflets etc.)</v>
          </cell>
        </row>
        <row r="50">
          <cell r="A50" t="str">
            <v>CMP - Television, radio spots and programs</v>
          </cell>
        </row>
        <row r="51">
          <cell r="A51" t="str">
            <v>CMP - Promotional materials (t-shirts, mugs, pins etc.) and other related costs</v>
          </cell>
        </row>
        <row r="52">
          <cell r="A52" t="str">
            <v>PA - Office related costs</v>
          </cell>
        </row>
        <row r="53">
          <cell r="A53" t="str">
            <v>PA - Unrecoverable taxes and duties</v>
          </cell>
        </row>
        <row r="54">
          <cell r="A54" t="str">
            <v>PA - Indirect cost recovery (ICR) - % based</v>
          </cell>
        </row>
        <row r="55">
          <cell r="A55" t="str">
            <v>PA - Other program administration costs</v>
          </cell>
        </row>
        <row r="56">
          <cell r="A56" t="str">
            <v>LSCTP - OVC support (school fees, uniforms, books etc.)</v>
          </cell>
        </row>
        <row r="57">
          <cell r="A57" t="str">
            <v>LSCTP - Food and care packages</v>
          </cell>
        </row>
        <row r="58">
          <cell r="A58" t="str">
            <v>LSCTP - Cash incentives to patients, counsellors, mediators</v>
          </cell>
        </row>
        <row r="59">
          <cell r="A59" t="str">
            <v xml:space="preserve">LSCTP - Micro-loans and micro-grants </v>
          </cell>
        </row>
        <row r="60">
          <cell r="A60" t="str">
            <v>LSCTP - Other LSCTP costs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="70" zoomScaleNormal="70" workbookViewId="0">
      <selection activeCell="F13" sqref="F13"/>
    </sheetView>
  </sheetViews>
  <sheetFormatPr defaultColWidth="9.109375" defaultRowHeight="13.8"/>
  <cols>
    <col min="1" max="1" width="54" style="1" customWidth="1"/>
    <col min="2" max="2" width="12.77734375" style="1" customWidth="1"/>
    <col min="3" max="3" width="11.44140625" style="1" customWidth="1"/>
    <col min="4" max="4" width="11.6640625" style="1" customWidth="1"/>
    <col min="5" max="5" width="12.21875" style="1" customWidth="1"/>
    <col min="6" max="6" width="26.109375" style="1" customWidth="1"/>
    <col min="7" max="8" width="11.109375" style="1" customWidth="1"/>
    <col min="9" max="9" width="18.44140625" style="1" customWidth="1"/>
    <col min="10" max="10" width="12.5546875" style="1" customWidth="1"/>
    <col min="11" max="11" width="34" style="1" customWidth="1"/>
    <col min="12" max="12" width="24.5546875" style="1" customWidth="1"/>
    <col min="13" max="16384" width="9.109375" style="1"/>
  </cols>
  <sheetData>
    <row r="2" spans="1:9" ht="15.6">
      <c r="A2" s="9" t="s">
        <v>0</v>
      </c>
      <c r="B2" s="8"/>
      <c r="C2" s="7"/>
      <c r="D2" s="6"/>
      <c r="E2" s="6"/>
      <c r="F2" s="6"/>
      <c r="G2" s="6"/>
      <c r="H2" s="6"/>
      <c r="I2" s="6"/>
    </row>
    <row r="3" spans="1:9" ht="15.6">
      <c r="A3" s="9" t="s">
        <v>3</v>
      </c>
      <c r="B3" s="8"/>
      <c r="C3" s="7"/>
      <c r="D3" s="6"/>
      <c r="E3" s="6"/>
      <c r="F3" s="6"/>
      <c r="G3" s="6"/>
      <c r="H3" s="6"/>
      <c r="I3" s="6"/>
    </row>
    <row r="4" spans="1:9" ht="15.6">
      <c r="A4" s="9"/>
      <c r="B4" s="8"/>
      <c r="C4" s="7"/>
      <c r="D4" s="6"/>
      <c r="E4" s="6"/>
      <c r="F4" s="6"/>
      <c r="G4" s="6"/>
      <c r="H4" s="6"/>
      <c r="I4" s="6"/>
    </row>
    <row r="5" spans="1:9" s="2" customFormat="1">
      <c r="A5" s="11" t="s">
        <v>16</v>
      </c>
      <c r="B5" s="11" t="s">
        <v>13</v>
      </c>
      <c r="C5" s="12" t="s">
        <v>12</v>
      </c>
      <c r="D5" s="12" t="s">
        <v>11</v>
      </c>
      <c r="E5" s="12" t="s">
        <v>15</v>
      </c>
    </row>
    <row r="6" spans="1:9" s="2" customFormat="1" ht="27.6">
      <c r="A6" s="17" t="s">
        <v>14</v>
      </c>
      <c r="B6" s="18"/>
      <c r="C6" s="18"/>
      <c r="D6" s="19"/>
      <c r="E6" s="19">
        <f>SUM(E7:E14)</f>
        <v>33735</v>
      </c>
      <c r="F6" s="23"/>
    </row>
    <row r="7" spans="1:9" s="2" customFormat="1" ht="41.4">
      <c r="A7" s="14" t="s">
        <v>5</v>
      </c>
      <c r="B7" s="15"/>
      <c r="C7" s="15"/>
      <c r="D7" s="16"/>
      <c r="E7" s="16">
        <v>8850</v>
      </c>
    </row>
    <row r="8" spans="1:9" s="2" customFormat="1">
      <c r="A8" s="5" t="s">
        <v>4</v>
      </c>
      <c r="B8" s="15"/>
      <c r="C8" s="4"/>
      <c r="D8" s="3"/>
      <c r="E8" s="16">
        <v>1500</v>
      </c>
    </row>
    <row r="9" spans="1:9" s="2" customFormat="1" ht="14.4" thickBot="1">
      <c r="A9" s="36" t="s">
        <v>6</v>
      </c>
      <c r="B9" s="38"/>
      <c r="C9" s="38"/>
      <c r="D9" s="39"/>
      <c r="E9" s="39">
        <f>2500</f>
        <v>2500</v>
      </c>
    </row>
    <row r="10" spans="1:9" s="2" customFormat="1" ht="27.6">
      <c r="A10" s="32" t="s">
        <v>7</v>
      </c>
      <c r="B10" s="33" t="s">
        <v>23</v>
      </c>
      <c r="C10" s="33">
        <v>15</v>
      </c>
      <c r="D10" s="34">
        <v>55</v>
      </c>
      <c r="E10" s="35">
        <f>D10*C10</f>
        <v>825</v>
      </c>
      <c r="F10" s="23"/>
    </row>
    <row r="11" spans="1:9" s="2" customFormat="1" ht="14.4" thickBot="1">
      <c r="A11" s="37" t="s">
        <v>8</v>
      </c>
      <c r="B11" s="41" t="s">
        <v>23</v>
      </c>
      <c r="C11" s="41">
        <v>10</v>
      </c>
      <c r="D11" s="42">
        <v>55</v>
      </c>
      <c r="E11" s="42">
        <v>1100</v>
      </c>
    </row>
    <row r="12" spans="1:9" s="2" customFormat="1" ht="27.6">
      <c r="A12" s="32" t="s">
        <v>9</v>
      </c>
      <c r="B12" s="33" t="s">
        <v>23</v>
      </c>
      <c r="C12" s="40">
        <v>40</v>
      </c>
      <c r="D12" s="34">
        <v>90</v>
      </c>
      <c r="E12" s="34">
        <v>4500</v>
      </c>
    </row>
    <row r="13" spans="1:9" s="2" customFormat="1" ht="14.4" thickBot="1">
      <c r="A13" s="46" t="s">
        <v>1</v>
      </c>
      <c r="B13" s="47" t="s">
        <v>26</v>
      </c>
      <c r="C13" s="41">
        <v>5</v>
      </c>
      <c r="D13" s="48"/>
      <c r="E13" s="42">
        <v>10850</v>
      </c>
      <c r="F13" s="1"/>
    </row>
    <row r="14" spans="1:9" s="2" customFormat="1">
      <c r="A14" s="43" t="s">
        <v>2</v>
      </c>
      <c r="B14" s="44" t="s">
        <v>26</v>
      </c>
      <c r="C14" s="21">
        <v>5</v>
      </c>
      <c r="D14" s="45"/>
      <c r="E14" s="45">
        <f>1010+1200+1400</f>
        <v>3610</v>
      </c>
    </row>
    <row r="15" spans="1:9" s="2" customFormat="1">
      <c r="A15" s="13"/>
      <c r="B15" s="29"/>
      <c r="C15" s="30"/>
      <c r="D15" s="31"/>
      <c r="E15" s="31"/>
      <c r="F15" s="23"/>
    </row>
    <row r="16" spans="1:9" s="2" customFormat="1" ht="27.6">
      <c r="A16" s="17" t="s">
        <v>10</v>
      </c>
      <c r="B16" s="18"/>
      <c r="C16" s="18"/>
      <c r="D16" s="19"/>
      <c r="E16" s="19">
        <f>SUM(E17:E21)</f>
        <v>8259</v>
      </c>
      <c r="F16" s="23"/>
    </row>
    <row r="17" spans="1:10" s="2" customFormat="1">
      <c r="A17" s="25" t="s">
        <v>17</v>
      </c>
      <c r="B17" s="21" t="s">
        <v>26</v>
      </c>
      <c r="C17" s="21">
        <v>5</v>
      </c>
      <c r="D17" s="22">
        <f>320+170</f>
        <v>490</v>
      </c>
      <c r="E17" s="22">
        <f>D17*C17</f>
        <v>2450</v>
      </c>
    </row>
    <row r="18" spans="1:10" s="2" customFormat="1">
      <c r="A18" s="20" t="s">
        <v>18</v>
      </c>
      <c r="B18" s="21" t="s">
        <v>23</v>
      </c>
      <c r="C18" s="21">
        <v>12</v>
      </c>
      <c r="D18" s="22">
        <v>98</v>
      </c>
      <c r="E18" s="22">
        <f>D18*C18</f>
        <v>1176</v>
      </c>
    </row>
    <row r="19" spans="1:10" s="2" customFormat="1">
      <c r="A19" s="20" t="s">
        <v>19</v>
      </c>
      <c r="B19" s="21" t="s">
        <v>26</v>
      </c>
      <c r="C19" s="21">
        <v>5</v>
      </c>
      <c r="D19" s="22">
        <v>600</v>
      </c>
      <c r="E19" s="22">
        <f>D19*C19</f>
        <v>3000</v>
      </c>
    </row>
    <row r="20" spans="1:10" s="2" customFormat="1">
      <c r="A20" s="20" t="s">
        <v>20</v>
      </c>
      <c r="B20" s="21" t="s">
        <v>24</v>
      </c>
      <c r="C20" s="21">
        <v>4</v>
      </c>
      <c r="D20" s="22">
        <v>100</v>
      </c>
      <c r="E20" s="22">
        <f>D20*C20</f>
        <v>400</v>
      </c>
    </row>
    <row r="21" spans="1:10" s="2" customFormat="1">
      <c r="A21" s="20" t="s">
        <v>21</v>
      </c>
      <c r="B21" s="21" t="s">
        <v>25</v>
      </c>
      <c r="C21" s="21">
        <v>1</v>
      </c>
      <c r="D21" s="16">
        <v>1233</v>
      </c>
      <c r="E21" s="16">
        <f>D21*C21</f>
        <v>1233</v>
      </c>
    </row>
    <row r="22" spans="1:10" ht="9" customHeight="1">
      <c r="D22" s="10"/>
      <c r="E22" s="10"/>
      <c r="F22" s="10"/>
      <c r="G22" s="10"/>
      <c r="H22" s="10"/>
      <c r="I22" s="10"/>
      <c r="J22" s="10"/>
    </row>
    <row r="23" spans="1:10" s="24" customFormat="1" ht="15.6">
      <c r="A23" s="26" t="s">
        <v>22</v>
      </c>
      <c r="B23" s="27"/>
      <c r="C23" s="27"/>
      <c r="D23" s="27"/>
      <c r="E23" s="28">
        <f>E6+E16</f>
        <v>41994</v>
      </c>
    </row>
  </sheetData>
  <pageMargins left="0.23622047244094491" right="0.23622047244094491" top="0.4" bottom="0.39" header="0.31496062992125984" footer="0.31496062992125984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Luthania budget Y1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Fomicheva</dc:creator>
  <cp:lastModifiedBy>user</cp:lastModifiedBy>
  <cp:lastPrinted>2014-12-07T04:47:57Z</cp:lastPrinted>
  <dcterms:created xsi:type="dcterms:W3CDTF">2014-10-31T14:44:51Z</dcterms:created>
  <dcterms:modified xsi:type="dcterms:W3CDTF">2014-12-07T04:49:10Z</dcterms:modified>
</cp:coreProperties>
</file>